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<sst xmlns="http://schemas.openxmlformats.org/spreadsheetml/2006/main" count="157" uniqueCount="148">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</sst>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" fontId="2" fillId="0" borderId="24" xfId="0" applyNumberFormat="1" applyFont="1" applyBorder="1" applyAlignment="1">
      <alignment wrapText="1"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21" xfId="53" applyNumberFormat="1" applyFont="1" applyBorder="1" applyAlignment="1">
      <alignment wrapText="1"/>
    </xf>
    <xf numFmtId="167" fontId="6" fillId="0" borderId="31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0" fontId="6" fillId="0" borderId="33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2" fontId="2" fillId="0" borderId="20" xfId="0" applyNumberFormat="1" applyFont="1" applyBorder="1" applyAlignment="1">
      <alignment wrapText="1"/>
    </xf>
    <xf numFmtId="0" fontId="4" fillId="0" borderId="37" xfId="54" applyBorder="1" applyAlignment="1">
      <alignment horizontal="center" vertical="center"/>
      <protection/>
    </xf>
    <xf numFmtId="0" fontId="4" fillId="0" borderId="38" xfId="54" applyBorder="1" applyAlignment="1">
      <alignment horizontal="center" vertical="center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1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19\07\25\snt-beriozovye-d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F8">
            <v>43671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1"/>
  <sheetViews>
    <sheetView tabSelected="1"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3.5" thickBot="1"/>
    <row r="3" spans="1:7" ht="12.75">
      <c r="A3" s="83" t="s">
        <v>145</v>
      </c>
      <c r="B3" s="84"/>
      <c r="C3" s="84"/>
      <c r="D3" s="84"/>
      <c r="E3" s="84"/>
      <c r="F3" s="69" t="s">
        <v>146</v>
      </c>
      <c r="G3" s="70"/>
    </row>
    <row r="4" spans="1:7" ht="12.75">
      <c r="A4" s="85" t="s">
        <v>9</v>
      </c>
      <c r="B4" s="86"/>
      <c r="C4" s="87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79" t="s">
        <v>10</v>
      </c>
      <c r="B5" s="80"/>
      <c r="C5" s="8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2" t="s">
        <v>0</v>
      </c>
      <c r="B7" s="54" t="s">
        <v>1</v>
      </c>
      <c r="C7" s="75" t="s">
        <v>11</v>
      </c>
      <c r="D7" s="53"/>
      <c r="E7" s="54"/>
      <c r="F7" s="52" t="s">
        <v>12</v>
      </c>
      <c r="G7" s="53"/>
      <c r="H7" s="54"/>
      <c r="I7" s="52" t="s">
        <v>2</v>
      </c>
      <c r="J7" s="53"/>
      <c r="K7" s="54"/>
      <c r="L7" s="52" t="s">
        <v>13</v>
      </c>
      <c r="M7" s="53"/>
      <c r="N7" s="54"/>
    </row>
    <row r="8" spans="1:14" ht="17.25" customHeight="1">
      <c r="A8" s="55"/>
      <c r="B8" s="57"/>
      <c r="C8" s="66">
        <f>'[1]Лист1'!$F$8</f>
        <v>43671</v>
      </c>
      <c r="D8" s="67"/>
      <c r="E8" s="68"/>
      <c r="F8" s="88">
        <f>_XLL.ДАТАМЕС(C8,1)</f>
        <v>43702</v>
      </c>
      <c r="G8" s="67"/>
      <c r="H8" s="68"/>
      <c r="I8" s="55"/>
      <c r="J8" s="56"/>
      <c r="K8" s="57"/>
      <c r="L8" s="55"/>
      <c r="M8" s="56"/>
      <c r="N8" s="57"/>
    </row>
    <row r="9" spans="1:14" ht="34.5" customHeight="1" thickBot="1">
      <c r="A9" s="78"/>
      <c r="B9" s="77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65">
        <v>7635</v>
      </c>
      <c r="D10" s="16">
        <v>1425</v>
      </c>
      <c r="E10" s="74">
        <f>C10+D10</f>
        <v>9060</v>
      </c>
      <c r="F10" s="65">
        <v>7709</v>
      </c>
      <c r="G10" s="16">
        <v>1444</v>
      </c>
      <c r="H10" s="17">
        <v>9152</v>
      </c>
      <c r="I10" s="63">
        <f>F10-C10</f>
        <v>74</v>
      </c>
      <c r="J10" s="10">
        <f>G10-D10</f>
        <v>19</v>
      </c>
      <c r="K10" s="74">
        <f>I10+J10</f>
        <v>93</v>
      </c>
      <c r="L10" s="19">
        <f>I10*$D$4</f>
        <v>472.85999999999996</v>
      </c>
      <c r="M10" s="20">
        <f>J10*$D$5</f>
        <v>45.790000000000006</v>
      </c>
      <c r="N10" s="82">
        <f>L10+M10</f>
        <v>518.65</v>
      </c>
    </row>
    <row r="11" spans="1:14" ht="17.25" customHeight="1">
      <c r="A11" s="23">
        <v>2</v>
      </c>
      <c r="B11" s="24" t="s">
        <v>76</v>
      </c>
      <c r="C11" s="5">
        <v>6071</v>
      </c>
      <c r="D11" s="4">
        <v>9407</v>
      </c>
      <c r="E11" s="61">
        <f>C11+D11</f>
        <v>15478</v>
      </c>
      <c r="F11" s="5">
        <v>6280</v>
      </c>
      <c r="G11" s="4">
        <v>9771</v>
      </c>
      <c r="H11" s="18">
        <v>16051</v>
      </c>
      <c r="I11" s="64">
        <f>F11-C11</f>
        <v>209</v>
      </c>
      <c r="J11" s="62">
        <f>G11-D11</f>
        <v>364</v>
      </c>
      <c r="K11" s="61">
        <f>I11+J11</f>
        <v>573</v>
      </c>
      <c r="L11" s="60">
        <f>I11*$D$4</f>
        <v>1335.51</v>
      </c>
      <c r="M11" s="59">
        <f>J11*$D$5</f>
        <v>877.24</v>
      </c>
      <c r="N11" s="58">
        <f>L11+M11</f>
        <v>2212.75</v>
      </c>
    </row>
    <row r="12" spans="1:14" ht="17.25" customHeight="1">
      <c r="A12" s="23">
        <v>3</v>
      </c>
      <c r="B12" s="26" t="s">
        <v>79</v>
      </c>
      <c r="C12" s="5">
        <v>722</v>
      </c>
      <c r="D12" s="4">
        <v>154</v>
      </c>
      <c r="E12" s="8">
        <f aca="true" t="shared" si="0" ref="E12:E35">C12+D12</f>
        <v>876</v>
      </c>
      <c r="F12" s="5">
        <v>774</v>
      </c>
      <c r="G12" s="4">
        <v>160</v>
      </c>
      <c r="H12" s="18">
        <v>934</v>
      </c>
      <c r="I12" s="11">
        <f aca="true" t="shared" si="1" ref="I12:I35">F12-C12</f>
        <v>52</v>
      </c>
      <c r="J12" s="9">
        <f aca="true" t="shared" si="2" ref="J12:J35">G12-D12</f>
        <v>6</v>
      </c>
      <c r="K12" s="8">
        <f aca="true" t="shared" si="3" ref="K12:K35">I12+J12</f>
        <v>58</v>
      </c>
      <c r="L12" s="6">
        <f aca="true" t="shared" si="4" ref="L12:L35">I12*$D$4</f>
        <v>332.28</v>
      </c>
      <c r="M12" s="3">
        <f aca="true" t="shared" si="5" ref="M12:M35">J12*$D$5</f>
        <v>14.46</v>
      </c>
      <c r="N12" s="7">
        <f aca="true" t="shared" si="6" ref="N12:N35">L12+M12</f>
        <v>346.73999999999995</v>
      </c>
    </row>
    <row r="13" spans="1:14" ht="17.25" customHeight="1">
      <c r="A13" s="23">
        <v>4</v>
      </c>
      <c r="B13" s="26" t="s">
        <v>81</v>
      </c>
      <c r="C13" s="5">
        <v>1741</v>
      </c>
      <c r="D13" s="4">
        <v>1184</v>
      </c>
      <c r="E13" s="8">
        <f t="shared" si="0"/>
        <v>2925</v>
      </c>
      <c r="F13" s="5">
        <v>1781</v>
      </c>
      <c r="G13" s="4">
        <v>1213</v>
      </c>
      <c r="H13" s="18">
        <v>2994</v>
      </c>
      <c r="I13" s="11">
        <f t="shared" si="1"/>
        <v>40</v>
      </c>
      <c r="J13" s="9">
        <f t="shared" si="2"/>
        <v>29</v>
      </c>
      <c r="K13" s="8">
        <f t="shared" si="3"/>
        <v>69</v>
      </c>
      <c r="L13" s="6">
        <f t="shared" si="4"/>
        <v>255.6</v>
      </c>
      <c r="M13" s="3">
        <f t="shared" si="5"/>
        <v>69.89</v>
      </c>
      <c r="N13" s="7">
        <f t="shared" si="6"/>
        <v>325.49</v>
      </c>
    </row>
    <row r="14" spans="1:14" ht="17.25" customHeight="1">
      <c r="A14" s="23">
        <v>5</v>
      </c>
      <c r="B14" s="26" t="s">
        <v>33</v>
      </c>
      <c r="C14" s="5">
        <v>352</v>
      </c>
      <c r="D14" s="4">
        <v>130</v>
      </c>
      <c r="E14" s="8">
        <f t="shared" si="0"/>
        <v>482</v>
      </c>
      <c r="F14" s="5">
        <v>372</v>
      </c>
      <c r="G14" s="4">
        <v>141</v>
      </c>
      <c r="H14" s="18">
        <v>513</v>
      </c>
      <c r="I14" s="11">
        <f t="shared" si="1"/>
        <v>20</v>
      </c>
      <c r="J14" s="9">
        <f t="shared" si="2"/>
        <v>11</v>
      </c>
      <c r="K14" s="8">
        <f t="shared" si="3"/>
        <v>31</v>
      </c>
      <c r="L14" s="6">
        <f t="shared" si="4"/>
        <v>127.8</v>
      </c>
      <c r="M14" s="3">
        <f t="shared" si="5"/>
        <v>26.51</v>
      </c>
      <c r="N14" s="7">
        <f t="shared" si="6"/>
        <v>154.31</v>
      </c>
    </row>
    <row r="15" spans="1:14" ht="17.25" customHeight="1">
      <c r="A15" s="23">
        <v>6</v>
      </c>
      <c r="B15" s="26" t="s">
        <v>35</v>
      </c>
      <c r="C15" s="5">
        <v>287</v>
      </c>
      <c r="D15" s="4">
        <v>32</v>
      </c>
      <c r="E15" s="8">
        <f t="shared" si="0"/>
        <v>319</v>
      </c>
      <c r="F15" s="5">
        <v>301</v>
      </c>
      <c r="G15" s="4">
        <v>35</v>
      </c>
      <c r="H15" s="18">
        <v>336</v>
      </c>
      <c r="I15" s="11">
        <f t="shared" si="1"/>
        <v>14</v>
      </c>
      <c r="J15" s="9">
        <f t="shared" si="2"/>
        <v>3</v>
      </c>
      <c r="K15" s="8">
        <f t="shared" si="3"/>
        <v>17</v>
      </c>
      <c r="L15" s="6">
        <f t="shared" si="4"/>
        <v>89.46</v>
      </c>
      <c r="M15" s="3">
        <f t="shared" si="5"/>
        <v>7.23</v>
      </c>
      <c r="N15" s="7">
        <f t="shared" si="6"/>
        <v>96.69</v>
      </c>
    </row>
    <row r="16" spans="1:14" ht="17.25" customHeight="1">
      <c r="A16" s="23">
        <v>7</v>
      </c>
      <c r="B16" s="26" t="s">
        <v>40</v>
      </c>
      <c r="C16" s="5">
        <v>748</v>
      </c>
      <c r="D16" s="4">
        <v>177</v>
      </c>
      <c r="E16" s="8">
        <f t="shared" si="0"/>
        <v>925</v>
      </c>
      <c r="F16" s="5">
        <v>769</v>
      </c>
      <c r="G16" s="4">
        <v>181</v>
      </c>
      <c r="H16" s="18">
        <v>950</v>
      </c>
      <c r="I16" s="11">
        <f t="shared" si="1"/>
        <v>21</v>
      </c>
      <c r="J16" s="9">
        <f t="shared" si="2"/>
        <v>4</v>
      </c>
      <c r="K16" s="8">
        <f t="shared" si="3"/>
        <v>25</v>
      </c>
      <c r="L16" s="6">
        <f t="shared" si="4"/>
        <v>134.19</v>
      </c>
      <c r="M16" s="3">
        <f t="shared" si="5"/>
        <v>9.64</v>
      </c>
      <c r="N16" s="7">
        <f t="shared" si="6"/>
        <v>143.82999999999998</v>
      </c>
    </row>
    <row r="17" spans="1:14" ht="17.25" customHeight="1">
      <c r="A17" s="23">
        <v>8</v>
      </c>
      <c r="B17" s="26" t="s">
        <v>44</v>
      </c>
      <c r="C17" s="5">
        <v>479</v>
      </c>
      <c r="D17" s="4">
        <v>255</v>
      </c>
      <c r="E17" s="8">
        <f t="shared" si="0"/>
        <v>734</v>
      </c>
      <c r="F17" s="5">
        <v>514</v>
      </c>
      <c r="G17" s="4">
        <v>269</v>
      </c>
      <c r="H17" s="18">
        <v>783</v>
      </c>
      <c r="I17" s="11">
        <f t="shared" si="1"/>
        <v>35</v>
      </c>
      <c r="J17" s="9">
        <f t="shared" si="2"/>
        <v>14</v>
      </c>
      <c r="K17" s="8">
        <f t="shared" si="3"/>
        <v>49</v>
      </c>
      <c r="L17" s="6">
        <f t="shared" si="4"/>
        <v>223.64999999999998</v>
      </c>
      <c r="M17" s="3">
        <f t="shared" si="5"/>
        <v>33.74</v>
      </c>
      <c r="N17" s="7">
        <f t="shared" si="6"/>
        <v>257.39</v>
      </c>
    </row>
    <row r="18" spans="1:14" ht="17.25" customHeight="1">
      <c r="A18" s="23">
        <v>9</v>
      </c>
      <c r="B18" s="26" t="s">
        <v>82</v>
      </c>
      <c r="C18" s="5">
        <v>1096</v>
      </c>
      <c r="D18" s="4">
        <v>725</v>
      </c>
      <c r="E18" s="8">
        <f t="shared" si="0"/>
        <v>1821</v>
      </c>
      <c r="F18" s="5">
        <v>1155</v>
      </c>
      <c r="G18" s="4">
        <v>754</v>
      </c>
      <c r="H18" s="18">
        <v>1909</v>
      </c>
      <c r="I18" s="11">
        <f t="shared" si="1"/>
        <v>59</v>
      </c>
      <c r="J18" s="9">
        <f t="shared" si="2"/>
        <v>29</v>
      </c>
      <c r="K18" s="8">
        <f t="shared" si="3"/>
        <v>88</v>
      </c>
      <c r="L18" s="6">
        <f t="shared" si="4"/>
        <v>377.01</v>
      </c>
      <c r="M18" s="3">
        <f t="shared" si="5"/>
        <v>69.89</v>
      </c>
      <c r="N18" s="7">
        <f t="shared" si="6"/>
        <v>446.9</v>
      </c>
    </row>
    <row r="19" spans="1:14" ht="17.25" customHeight="1">
      <c r="A19" s="23">
        <v>10</v>
      </c>
      <c r="B19" s="26" t="s">
        <v>51</v>
      </c>
      <c r="C19" s="5">
        <v>776</v>
      </c>
      <c r="D19" s="4">
        <v>384</v>
      </c>
      <c r="E19" s="8">
        <f t="shared" si="0"/>
        <v>1160</v>
      </c>
      <c r="F19" s="5">
        <v>777</v>
      </c>
      <c r="G19" s="4">
        <v>384</v>
      </c>
      <c r="H19" s="18">
        <v>1161</v>
      </c>
      <c r="I19" s="11">
        <f t="shared" si="1"/>
        <v>1</v>
      </c>
      <c r="J19" s="9">
        <f t="shared" si="2"/>
        <v>0</v>
      </c>
      <c r="K19" s="8">
        <f t="shared" si="3"/>
        <v>1</v>
      </c>
      <c r="L19" s="6">
        <f t="shared" si="4"/>
        <v>6.39</v>
      </c>
      <c r="M19" s="3">
        <f t="shared" si="5"/>
        <v>0</v>
      </c>
      <c r="N19" s="7">
        <f t="shared" si="6"/>
        <v>6.39</v>
      </c>
    </row>
    <row r="20" spans="1:14" ht="17.25" customHeight="1">
      <c r="A20" s="23">
        <v>11</v>
      </c>
      <c r="B20" s="26" t="s">
        <v>53</v>
      </c>
      <c r="C20" s="5">
        <v>1335</v>
      </c>
      <c r="D20" s="4">
        <v>380</v>
      </c>
      <c r="E20" s="8">
        <f t="shared" si="0"/>
        <v>1715</v>
      </c>
      <c r="F20" s="5">
        <v>1588</v>
      </c>
      <c r="G20" s="4">
        <v>450</v>
      </c>
      <c r="H20" s="18">
        <v>2038</v>
      </c>
      <c r="I20" s="11">
        <f t="shared" si="1"/>
        <v>253</v>
      </c>
      <c r="J20" s="9">
        <f t="shared" si="2"/>
        <v>70</v>
      </c>
      <c r="K20" s="8">
        <f t="shared" si="3"/>
        <v>323</v>
      </c>
      <c r="L20" s="6">
        <f t="shared" si="4"/>
        <v>1616.6699999999998</v>
      </c>
      <c r="M20" s="3">
        <f t="shared" si="5"/>
        <v>168.70000000000002</v>
      </c>
      <c r="N20" s="7">
        <f t="shared" si="6"/>
        <v>1785.37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1770</v>
      </c>
      <c r="D22" s="4">
        <v>778</v>
      </c>
      <c r="E22" s="8">
        <f t="shared" si="0"/>
        <v>2548</v>
      </c>
      <c r="F22" s="5">
        <v>1837</v>
      </c>
      <c r="G22" s="4">
        <v>804</v>
      </c>
      <c r="H22" s="18">
        <v>2641</v>
      </c>
      <c r="I22" s="11">
        <f t="shared" si="1"/>
        <v>67</v>
      </c>
      <c r="J22" s="9">
        <f t="shared" si="2"/>
        <v>26</v>
      </c>
      <c r="K22" s="8">
        <f t="shared" si="3"/>
        <v>93</v>
      </c>
      <c r="L22" s="6">
        <f t="shared" si="4"/>
        <v>428.13</v>
      </c>
      <c r="M22" s="3">
        <f t="shared" si="5"/>
        <v>62.660000000000004</v>
      </c>
      <c r="N22" s="7">
        <f t="shared" si="6"/>
        <v>490.79</v>
      </c>
    </row>
    <row r="23" spans="1:14" ht="17.25" customHeight="1">
      <c r="A23" s="23">
        <v>14</v>
      </c>
      <c r="B23" s="26" t="s">
        <v>59</v>
      </c>
      <c r="C23" s="5">
        <v>1789</v>
      </c>
      <c r="D23" s="4">
        <v>655</v>
      </c>
      <c r="E23" s="8">
        <f t="shared" si="0"/>
        <v>2444</v>
      </c>
      <c r="F23" s="5">
        <v>1882</v>
      </c>
      <c r="G23" s="4">
        <v>685</v>
      </c>
      <c r="H23" s="18">
        <v>2567</v>
      </c>
      <c r="I23" s="11">
        <f t="shared" si="1"/>
        <v>93</v>
      </c>
      <c r="J23" s="9">
        <f t="shared" si="2"/>
        <v>30</v>
      </c>
      <c r="K23" s="8">
        <f t="shared" si="3"/>
        <v>123</v>
      </c>
      <c r="L23" s="6">
        <f t="shared" si="4"/>
        <v>594.27</v>
      </c>
      <c r="M23" s="3">
        <f t="shared" si="5"/>
        <v>72.30000000000001</v>
      </c>
      <c r="N23" s="7">
        <f t="shared" si="6"/>
        <v>666.5699999999999</v>
      </c>
    </row>
    <row r="24" spans="1:14" ht="17.25" customHeight="1">
      <c r="A24" s="23">
        <v>15</v>
      </c>
      <c r="B24" s="26" t="s">
        <v>60</v>
      </c>
      <c r="C24" s="5">
        <v>1819</v>
      </c>
      <c r="D24" s="4">
        <v>1188</v>
      </c>
      <c r="E24" s="8">
        <f t="shared" si="0"/>
        <v>3007</v>
      </c>
      <c r="F24" s="5">
        <v>2012</v>
      </c>
      <c r="G24" s="4">
        <v>1320</v>
      </c>
      <c r="H24" s="18">
        <v>3332</v>
      </c>
      <c r="I24" s="11">
        <f t="shared" si="1"/>
        <v>193</v>
      </c>
      <c r="J24" s="9">
        <f t="shared" si="2"/>
        <v>132</v>
      </c>
      <c r="K24" s="8">
        <f t="shared" si="3"/>
        <v>325</v>
      </c>
      <c r="L24" s="6">
        <f t="shared" si="4"/>
        <v>1233.27</v>
      </c>
      <c r="M24" s="3">
        <f t="shared" si="5"/>
        <v>318.12</v>
      </c>
      <c r="N24" s="7">
        <f t="shared" si="6"/>
        <v>1551.3899999999999</v>
      </c>
    </row>
    <row r="25" spans="1:14" ht="17.25" customHeight="1">
      <c r="A25" s="23">
        <v>16</v>
      </c>
      <c r="B25" s="26" t="s">
        <v>61</v>
      </c>
      <c r="C25" s="5">
        <v>307</v>
      </c>
      <c r="D25" s="4">
        <v>114</v>
      </c>
      <c r="E25" s="8">
        <f t="shared" si="0"/>
        <v>421</v>
      </c>
      <c r="F25" s="5">
        <v>315</v>
      </c>
      <c r="G25" s="4">
        <v>117</v>
      </c>
      <c r="H25" s="18">
        <v>432</v>
      </c>
      <c r="I25" s="11">
        <f t="shared" si="1"/>
        <v>8</v>
      </c>
      <c r="J25" s="9">
        <f t="shared" si="2"/>
        <v>3</v>
      </c>
      <c r="K25" s="8">
        <f t="shared" si="3"/>
        <v>11</v>
      </c>
      <c r="L25" s="6">
        <f t="shared" si="4"/>
        <v>51.12</v>
      </c>
      <c r="M25" s="3">
        <f t="shared" si="5"/>
        <v>7.23</v>
      </c>
      <c r="N25" s="7">
        <f t="shared" si="6"/>
        <v>58.349999999999994</v>
      </c>
    </row>
    <row r="26" spans="1:14" ht="17.25" customHeight="1">
      <c r="A26" s="23">
        <v>17</v>
      </c>
      <c r="B26" s="26" t="s">
        <v>21</v>
      </c>
      <c r="C26" s="5">
        <v>213</v>
      </c>
      <c r="D26" s="4">
        <v>57</v>
      </c>
      <c r="E26" s="8">
        <f t="shared" si="0"/>
        <v>270</v>
      </c>
      <c r="F26" s="5">
        <v>351</v>
      </c>
      <c r="G26" s="4">
        <v>92</v>
      </c>
      <c r="H26" s="18">
        <v>443</v>
      </c>
      <c r="I26" s="11">
        <f t="shared" si="1"/>
        <v>138</v>
      </c>
      <c r="J26" s="9">
        <f t="shared" si="2"/>
        <v>35</v>
      </c>
      <c r="K26" s="8">
        <f t="shared" si="3"/>
        <v>173</v>
      </c>
      <c r="L26" s="6">
        <f t="shared" si="4"/>
        <v>881.8199999999999</v>
      </c>
      <c r="M26" s="3">
        <f t="shared" si="5"/>
        <v>84.35000000000001</v>
      </c>
      <c r="N26" s="7">
        <f t="shared" si="6"/>
        <v>966.17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12</v>
      </c>
      <c r="D28" s="4">
        <v>1</v>
      </c>
      <c r="E28" s="8">
        <f t="shared" si="0"/>
        <v>13</v>
      </c>
      <c r="F28" s="5">
        <v>12</v>
      </c>
      <c r="G28" s="4">
        <v>1</v>
      </c>
      <c r="H28" s="18">
        <v>13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1195</v>
      </c>
      <c r="D30" s="4">
        <v>251</v>
      </c>
      <c r="E30" s="8">
        <f t="shared" si="0"/>
        <v>1446</v>
      </c>
      <c r="F30" s="5">
        <v>1249</v>
      </c>
      <c r="G30" s="4">
        <v>271</v>
      </c>
      <c r="H30" s="18">
        <v>1520</v>
      </c>
      <c r="I30" s="11">
        <f t="shared" si="1"/>
        <v>54</v>
      </c>
      <c r="J30" s="9">
        <f t="shared" si="2"/>
        <v>20</v>
      </c>
      <c r="K30" s="8">
        <f t="shared" si="3"/>
        <v>74</v>
      </c>
      <c r="L30" s="6">
        <f t="shared" si="4"/>
        <v>345.06</v>
      </c>
      <c r="M30" s="3">
        <f t="shared" si="5"/>
        <v>48.2</v>
      </c>
      <c r="N30" s="7">
        <f t="shared" si="6"/>
        <v>393.26</v>
      </c>
    </row>
    <row r="31" spans="1:14" ht="17.25" customHeight="1">
      <c r="A31" s="23">
        <v>22</v>
      </c>
      <c r="B31" s="26" t="s">
        <v>97</v>
      </c>
      <c r="C31" s="5">
        <v>1290</v>
      </c>
      <c r="D31" s="4">
        <v>115</v>
      </c>
      <c r="E31" s="8">
        <f t="shared" si="0"/>
        <v>1405</v>
      </c>
      <c r="F31" s="5">
        <v>1322</v>
      </c>
      <c r="G31" s="4">
        <v>116</v>
      </c>
      <c r="H31" s="18">
        <v>1438</v>
      </c>
      <c r="I31" s="11">
        <f t="shared" si="1"/>
        <v>32</v>
      </c>
      <c r="J31" s="9">
        <f t="shared" si="2"/>
        <v>1</v>
      </c>
      <c r="K31" s="8">
        <f t="shared" si="3"/>
        <v>33</v>
      </c>
      <c r="L31" s="6">
        <f t="shared" si="4"/>
        <v>204.48</v>
      </c>
      <c r="M31" s="3">
        <f t="shared" si="5"/>
        <v>2.41</v>
      </c>
      <c r="N31" s="7">
        <f t="shared" si="6"/>
        <v>206.89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373</v>
      </c>
      <c r="D33" s="4">
        <v>65</v>
      </c>
      <c r="E33" s="8">
        <f t="shared" si="0"/>
        <v>438</v>
      </c>
      <c r="F33" s="5">
        <v>387</v>
      </c>
      <c r="G33" s="4">
        <v>69</v>
      </c>
      <c r="H33" s="18">
        <v>456</v>
      </c>
      <c r="I33" s="11">
        <f t="shared" si="1"/>
        <v>14</v>
      </c>
      <c r="J33" s="9">
        <f t="shared" si="2"/>
        <v>4</v>
      </c>
      <c r="K33" s="8">
        <f t="shared" si="3"/>
        <v>18</v>
      </c>
      <c r="L33" s="6">
        <f t="shared" si="4"/>
        <v>89.46</v>
      </c>
      <c r="M33" s="3">
        <f t="shared" si="5"/>
        <v>9.64</v>
      </c>
      <c r="N33" s="7">
        <f t="shared" si="6"/>
        <v>99.1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1268</v>
      </c>
      <c r="D35" s="4">
        <v>371</v>
      </c>
      <c r="E35" s="8">
        <f t="shared" si="0"/>
        <v>1639</v>
      </c>
      <c r="F35" s="5">
        <v>1403</v>
      </c>
      <c r="G35" s="4">
        <v>400</v>
      </c>
      <c r="H35" s="18">
        <v>1803</v>
      </c>
      <c r="I35" s="11">
        <f t="shared" si="1"/>
        <v>135</v>
      </c>
      <c r="J35" s="9">
        <f t="shared" si="2"/>
        <v>29</v>
      </c>
      <c r="K35" s="8">
        <f t="shared" si="3"/>
        <v>164</v>
      </c>
      <c r="L35" s="6">
        <f t="shared" si="4"/>
        <v>862.65</v>
      </c>
      <c r="M35" s="3">
        <f t="shared" si="5"/>
        <v>69.89</v>
      </c>
      <c r="N35" s="7">
        <f t="shared" si="6"/>
        <v>932.54</v>
      </c>
    </row>
    <row r="36" spans="1:14" ht="15">
      <c r="A36" s="23">
        <v>27</v>
      </c>
      <c r="B36" s="26" t="s">
        <v>110</v>
      </c>
      <c r="C36" s="5">
        <v>2481</v>
      </c>
      <c r="D36" s="4">
        <v>751</v>
      </c>
      <c r="E36" s="8">
        <f aca="true" t="shared" si="7" ref="E36:E57">C36+D36</f>
        <v>3232</v>
      </c>
      <c r="F36" s="5">
        <v>2568</v>
      </c>
      <c r="G36" s="4">
        <v>773</v>
      </c>
      <c r="H36" s="18">
        <v>3341</v>
      </c>
      <c r="I36" s="11">
        <f aca="true" t="shared" si="8" ref="I36:I57">F36-C36</f>
        <v>87</v>
      </c>
      <c r="J36" s="9">
        <f aca="true" t="shared" si="9" ref="J36:J57">G36-D36</f>
        <v>22</v>
      </c>
      <c r="K36" s="8">
        <f aca="true" t="shared" si="10" ref="K36:K57">I36+J36</f>
        <v>109</v>
      </c>
      <c r="L36" s="6">
        <f aca="true" t="shared" si="11" ref="L36:L57">I36*$D$4</f>
        <v>555.93</v>
      </c>
      <c r="M36" s="3">
        <f aca="true" t="shared" si="12" ref="M36:M57">J36*$D$5</f>
        <v>53.02</v>
      </c>
      <c r="N36" s="7">
        <f aca="true" t="shared" si="13" ref="N36:N57">L36+M36</f>
        <v>608.9499999999999</v>
      </c>
    </row>
    <row r="37" spans="1:14" ht="15">
      <c r="A37" s="23">
        <v>28</v>
      </c>
      <c r="B37" s="26" t="s">
        <v>112</v>
      </c>
      <c r="C37" s="5">
        <v>143</v>
      </c>
      <c r="D37" s="4">
        <v>60</v>
      </c>
      <c r="E37" s="8">
        <f t="shared" si="7"/>
        <v>203</v>
      </c>
      <c r="F37" s="5">
        <v>147</v>
      </c>
      <c r="G37" s="4">
        <v>63</v>
      </c>
      <c r="H37" s="18">
        <v>210</v>
      </c>
      <c r="I37" s="11">
        <f t="shared" si="8"/>
        <v>4</v>
      </c>
      <c r="J37" s="9">
        <f t="shared" si="9"/>
        <v>3</v>
      </c>
      <c r="K37" s="8">
        <f t="shared" si="10"/>
        <v>7</v>
      </c>
      <c r="L37" s="6">
        <f t="shared" si="11"/>
        <v>25.56</v>
      </c>
      <c r="M37" s="3">
        <f t="shared" si="12"/>
        <v>7.23</v>
      </c>
      <c r="N37" s="7">
        <f t="shared" si="13"/>
        <v>32.79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1881</v>
      </c>
      <c r="D40" s="4">
        <v>705</v>
      </c>
      <c r="E40" s="8">
        <f t="shared" si="7"/>
        <v>2586</v>
      </c>
      <c r="F40" s="5">
        <v>2051</v>
      </c>
      <c r="G40" s="4">
        <v>791</v>
      </c>
      <c r="H40" s="18">
        <v>2842</v>
      </c>
      <c r="I40" s="11">
        <f t="shared" si="8"/>
        <v>170</v>
      </c>
      <c r="J40" s="9">
        <f t="shared" si="9"/>
        <v>86</v>
      </c>
      <c r="K40" s="8">
        <f t="shared" si="10"/>
        <v>256</v>
      </c>
      <c r="L40" s="6">
        <f t="shared" si="11"/>
        <v>1086.3</v>
      </c>
      <c r="M40" s="3">
        <f t="shared" si="12"/>
        <v>207.26000000000002</v>
      </c>
      <c r="N40" s="7">
        <f t="shared" si="13"/>
        <v>1293.56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2875</v>
      </c>
      <c r="D42" s="4">
        <v>1074</v>
      </c>
      <c r="E42" s="8">
        <f t="shared" si="7"/>
        <v>3949</v>
      </c>
      <c r="F42" s="5">
        <v>3218</v>
      </c>
      <c r="G42" s="4">
        <v>1198</v>
      </c>
      <c r="H42" s="18">
        <v>4416</v>
      </c>
      <c r="I42" s="11">
        <f t="shared" si="8"/>
        <v>343</v>
      </c>
      <c r="J42" s="9">
        <f t="shared" si="9"/>
        <v>124</v>
      </c>
      <c r="K42" s="8">
        <f t="shared" si="10"/>
        <v>467</v>
      </c>
      <c r="L42" s="6">
        <f t="shared" si="11"/>
        <v>2191.77</v>
      </c>
      <c r="M42" s="3">
        <f t="shared" si="12"/>
        <v>298.84000000000003</v>
      </c>
      <c r="N42" s="7">
        <f t="shared" si="13"/>
        <v>2490.61</v>
      </c>
    </row>
    <row r="43" spans="1:14" ht="15">
      <c r="A43" s="23">
        <v>34</v>
      </c>
      <c r="B43" s="26" t="s">
        <v>63</v>
      </c>
      <c r="C43" s="5">
        <v>1059</v>
      </c>
      <c r="D43" s="4">
        <v>274</v>
      </c>
      <c r="E43" s="8">
        <f t="shared" si="7"/>
        <v>1333</v>
      </c>
      <c r="F43" s="5">
        <v>1122</v>
      </c>
      <c r="G43" s="4">
        <v>288</v>
      </c>
      <c r="H43" s="18">
        <v>1410</v>
      </c>
      <c r="I43" s="11">
        <f t="shared" si="8"/>
        <v>63</v>
      </c>
      <c r="J43" s="9">
        <f t="shared" si="9"/>
        <v>14</v>
      </c>
      <c r="K43" s="8">
        <f t="shared" si="10"/>
        <v>77</v>
      </c>
      <c r="L43" s="6">
        <f t="shared" si="11"/>
        <v>402.57</v>
      </c>
      <c r="M43" s="3">
        <f t="shared" si="12"/>
        <v>33.74</v>
      </c>
      <c r="N43" s="7">
        <f t="shared" si="13"/>
        <v>436.31</v>
      </c>
    </row>
    <row r="44" spans="1:14" ht="15">
      <c r="A44" s="23">
        <v>35</v>
      </c>
      <c r="B44" s="26" t="s">
        <v>65</v>
      </c>
      <c r="C44" s="5">
        <v>609</v>
      </c>
      <c r="D44" s="4">
        <v>198</v>
      </c>
      <c r="E44" s="8">
        <f t="shared" si="7"/>
        <v>807</v>
      </c>
      <c r="F44" s="5">
        <v>638</v>
      </c>
      <c r="G44" s="4">
        <v>207</v>
      </c>
      <c r="H44" s="18">
        <v>846</v>
      </c>
      <c r="I44" s="11">
        <f t="shared" si="8"/>
        <v>29</v>
      </c>
      <c r="J44" s="9">
        <f t="shared" si="9"/>
        <v>9</v>
      </c>
      <c r="K44" s="8">
        <f t="shared" si="10"/>
        <v>38</v>
      </c>
      <c r="L44" s="6">
        <f t="shared" si="11"/>
        <v>185.31</v>
      </c>
      <c r="M44" s="3">
        <f t="shared" si="12"/>
        <v>21.69</v>
      </c>
      <c r="N44" s="7">
        <f t="shared" si="13"/>
        <v>207</v>
      </c>
    </row>
    <row r="45" spans="1:14" ht="15">
      <c r="A45" s="23">
        <v>36</v>
      </c>
      <c r="B45" s="26" t="s">
        <v>67</v>
      </c>
      <c r="C45" s="5">
        <v>1575</v>
      </c>
      <c r="D45" s="4">
        <v>422</v>
      </c>
      <c r="E45" s="8">
        <f t="shared" si="7"/>
        <v>1997</v>
      </c>
      <c r="F45" s="5">
        <v>1626</v>
      </c>
      <c r="G45" s="4">
        <v>430</v>
      </c>
      <c r="H45" s="18">
        <v>2056</v>
      </c>
      <c r="I45" s="11">
        <f t="shared" si="8"/>
        <v>51</v>
      </c>
      <c r="J45" s="9">
        <f t="shared" si="9"/>
        <v>8</v>
      </c>
      <c r="K45" s="8">
        <f t="shared" si="10"/>
        <v>59</v>
      </c>
      <c r="L45" s="6">
        <f t="shared" si="11"/>
        <v>325.89</v>
      </c>
      <c r="M45" s="3">
        <f t="shared" si="12"/>
        <v>19.28</v>
      </c>
      <c r="N45" s="7">
        <f t="shared" si="13"/>
        <v>345.16999999999996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57</v>
      </c>
      <c r="D47" s="4">
        <v>6</v>
      </c>
      <c r="E47" s="8">
        <f t="shared" si="7"/>
        <v>63</v>
      </c>
      <c r="F47" s="5">
        <v>59</v>
      </c>
      <c r="G47" s="4">
        <v>6</v>
      </c>
      <c r="H47" s="18">
        <v>65</v>
      </c>
      <c r="I47" s="11">
        <f t="shared" si="8"/>
        <v>2</v>
      </c>
      <c r="J47" s="9">
        <f t="shared" si="9"/>
        <v>0</v>
      </c>
      <c r="K47" s="8">
        <f t="shared" si="10"/>
        <v>2</v>
      </c>
      <c r="L47" s="6">
        <f t="shared" si="11"/>
        <v>12.78</v>
      </c>
      <c r="M47" s="3">
        <f t="shared" si="12"/>
        <v>0</v>
      </c>
      <c r="N47" s="7">
        <f t="shared" si="13"/>
        <v>12.78</v>
      </c>
    </row>
    <row r="48" spans="1:14" ht="15">
      <c r="A48" s="23">
        <v>39</v>
      </c>
      <c r="B48" s="26" t="s">
        <v>30</v>
      </c>
      <c r="C48" s="5">
        <v>2380</v>
      </c>
      <c r="D48" s="4">
        <v>1337</v>
      </c>
      <c r="E48" s="8">
        <f t="shared" si="7"/>
        <v>3717</v>
      </c>
      <c r="F48" s="5">
        <v>2441</v>
      </c>
      <c r="G48" s="4">
        <v>1361</v>
      </c>
      <c r="H48" s="18">
        <v>3802</v>
      </c>
      <c r="I48" s="11">
        <f t="shared" si="8"/>
        <v>61</v>
      </c>
      <c r="J48" s="9">
        <f t="shared" si="9"/>
        <v>24</v>
      </c>
      <c r="K48" s="8">
        <f t="shared" si="10"/>
        <v>85</v>
      </c>
      <c r="L48" s="6">
        <f t="shared" si="11"/>
        <v>389.78999999999996</v>
      </c>
      <c r="M48" s="3">
        <f t="shared" si="12"/>
        <v>57.84</v>
      </c>
      <c r="N48" s="7">
        <f t="shared" si="13"/>
        <v>447.63</v>
      </c>
    </row>
    <row r="49" spans="1:14" ht="15">
      <c r="A49" s="23">
        <v>40</v>
      </c>
      <c r="B49" s="26" t="s">
        <v>31</v>
      </c>
      <c r="C49" s="5">
        <v>255</v>
      </c>
      <c r="D49" s="4">
        <v>63</v>
      </c>
      <c r="E49" s="8">
        <f t="shared" si="7"/>
        <v>318</v>
      </c>
      <c r="F49" s="5">
        <v>407</v>
      </c>
      <c r="G49" s="4">
        <v>91</v>
      </c>
      <c r="H49" s="18">
        <v>498</v>
      </c>
      <c r="I49" s="11">
        <f t="shared" si="8"/>
        <v>152</v>
      </c>
      <c r="J49" s="9">
        <f t="shared" si="9"/>
        <v>28</v>
      </c>
      <c r="K49" s="8">
        <f t="shared" si="10"/>
        <v>180</v>
      </c>
      <c r="L49" s="6">
        <f t="shared" si="11"/>
        <v>971.28</v>
      </c>
      <c r="M49" s="3">
        <f t="shared" si="12"/>
        <v>67.48</v>
      </c>
      <c r="N49" s="7">
        <f t="shared" si="13"/>
        <v>1038.76</v>
      </c>
    </row>
    <row r="50" spans="1:14" ht="15">
      <c r="A50" s="23">
        <v>41</v>
      </c>
      <c r="B50" s="26" t="s">
        <v>72</v>
      </c>
      <c r="C50" s="5">
        <v>67</v>
      </c>
      <c r="D50" s="4">
        <v>41</v>
      </c>
      <c r="E50" s="8">
        <f t="shared" si="7"/>
        <v>108</v>
      </c>
      <c r="F50" s="5">
        <v>69</v>
      </c>
      <c r="G50" s="4">
        <v>42</v>
      </c>
      <c r="H50" s="18">
        <v>111</v>
      </c>
      <c r="I50" s="11">
        <f t="shared" si="8"/>
        <v>2</v>
      </c>
      <c r="J50" s="9">
        <f t="shared" si="9"/>
        <v>1</v>
      </c>
      <c r="K50" s="8">
        <f t="shared" si="10"/>
        <v>3</v>
      </c>
      <c r="L50" s="6">
        <f t="shared" si="11"/>
        <v>12.78</v>
      </c>
      <c r="M50" s="3">
        <f t="shared" si="12"/>
        <v>2.41</v>
      </c>
      <c r="N50" s="7">
        <f t="shared" si="13"/>
        <v>15.19</v>
      </c>
    </row>
    <row r="51" spans="1:14" ht="15">
      <c r="A51" s="23">
        <v>42</v>
      </c>
      <c r="B51" s="26" t="s">
        <v>73</v>
      </c>
      <c r="C51" s="5">
        <v>8782</v>
      </c>
      <c r="D51" s="4">
        <v>2687</v>
      </c>
      <c r="E51" s="8">
        <f t="shared" si="7"/>
        <v>11469</v>
      </c>
      <c r="F51" s="5">
        <v>9118</v>
      </c>
      <c r="G51" s="4">
        <v>2812</v>
      </c>
      <c r="H51" s="18">
        <v>11930</v>
      </c>
      <c r="I51" s="11">
        <f t="shared" si="8"/>
        <v>336</v>
      </c>
      <c r="J51" s="9">
        <f t="shared" si="9"/>
        <v>125</v>
      </c>
      <c r="K51" s="8">
        <f t="shared" si="10"/>
        <v>461</v>
      </c>
      <c r="L51" s="6">
        <f t="shared" si="11"/>
        <v>2147.04</v>
      </c>
      <c r="M51" s="3">
        <f t="shared" si="12"/>
        <v>301.25</v>
      </c>
      <c r="N51" s="7">
        <f t="shared" si="13"/>
        <v>2448.29</v>
      </c>
    </row>
    <row r="52" spans="1:14" ht="15">
      <c r="A52" s="23">
        <v>43</v>
      </c>
      <c r="B52" s="26" t="s">
        <v>130</v>
      </c>
      <c r="C52" s="5">
        <v>49</v>
      </c>
      <c r="D52" s="4">
        <v>9</v>
      </c>
      <c r="E52" s="8">
        <f t="shared" si="7"/>
        <v>58</v>
      </c>
      <c r="F52" s="5">
        <v>56</v>
      </c>
      <c r="G52" s="4">
        <v>11</v>
      </c>
      <c r="H52" s="18">
        <v>67</v>
      </c>
      <c r="I52" s="11">
        <f t="shared" si="8"/>
        <v>7</v>
      </c>
      <c r="J52" s="9">
        <f t="shared" si="9"/>
        <v>2</v>
      </c>
      <c r="K52" s="8">
        <f t="shared" si="10"/>
        <v>9</v>
      </c>
      <c r="L52" s="6">
        <f t="shared" si="11"/>
        <v>44.73</v>
      </c>
      <c r="M52" s="3">
        <f t="shared" si="12"/>
        <v>4.82</v>
      </c>
      <c r="N52" s="7">
        <f t="shared" si="13"/>
        <v>49.55</v>
      </c>
    </row>
    <row r="53" spans="1:14" ht="15">
      <c r="A53" s="23">
        <v>44</v>
      </c>
      <c r="B53" s="26" t="s">
        <v>133</v>
      </c>
      <c r="C53" s="5">
        <v>410</v>
      </c>
      <c r="D53" s="4">
        <v>148</v>
      </c>
      <c r="E53" s="8">
        <f t="shared" si="7"/>
        <v>558</v>
      </c>
      <c r="F53" s="5">
        <v>428</v>
      </c>
      <c r="G53" s="4">
        <v>156</v>
      </c>
      <c r="H53" s="18">
        <v>584</v>
      </c>
      <c r="I53" s="11">
        <f t="shared" si="8"/>
        <v>18</v>
      </c>
      <c r="J53" s="9">
        <f t="shared" si="9"/>
        <v>8</v>
      </c>
      <c r="K53" s="8">
        <f t="shared" si="10"/>
        <v>26</v>
      </c>
      <c r="L53" s="6">
        <f t="shared" si="11"/>
        <v>115.02</v>
      </c>
      <c r="M53" s="3">
        <f t="shared" si="12"/>
        <v>19.28</v>
      </c>
      <c r="N53" s="7">
        <f t="shared" si="13"/>
        <v>134.3</v>
      </c>
    </row>
    <row r="54" spans="1:14" ht="15">
      <c r="A54" s="23">
        <v>45</v>
      </c>
      <c r="B54" s="26" t="s">
        <v>134</v>
      </c>
      <c r="C54" s="5">
        <v>581</v>
      </c>
      <c r="D54" s="4">
        <v>180</v>
      </c>
      <c r="E54" s="8">
        <f t="shared" si="7"/>
        <v>761</v>
      </c>
      <c r="F54" s="5">
        <v>608</v>
      </c>
      <c r="G54" s="4">
        <v>188</v>
      </c>
      <c r="H54" s="18">
        <v>797</v>
      </c>
      <c r="I54" s="11">
        <f t="shared" si="8"/>
        <v>27</v>
      </c>
      <c r="J54" s="9">
        <f t="shared" si="9"/>
        <v>8</v>
      </c>
      <c r="K54" s="8">
        <f t="shared" si="10"/>
        <v>35</v>
      </c>
      <c r="L54" s="6">
        <f t="shared" si="11"/>
        <v>172.53</v>
      </c>
      <c r="M54" s="3">
        <f t="shared" si="12"/>
        <v>19.28</v>
      </c>
      <c r="N54" s="7">
        <f t="shared" si="13"/>
        <v>191.81</v>
      </c>
    </row>
    <row r="55" spans="1:14" ht="15">
      <c r="A55" s="23">
        <v>46</v>
      </c>
      <c r="B55" s="26" t="s">
        <v>136</v>
      </c>
      <c r="C55" s="5">
        <v>1046</v>
      </c>
      <c r="D55" s="4">
        <v>578</v>
      </c>
      <c r="E55" s="8">
        <f t="shared" si="7"/>
        <v>1624</v>
      </c>
      <c r="F55" s="5">
        <v>1112</v>
      </c>
      <c r="G55" s="4">
        <v>620</v>
      </c>
      <c r="H55" s="18">
        <v>1732</v>
      </c>
      <c r="I55" s="11">
        <f t="shared" si="8"/>
        <v>66</v>
      </c>
      <c r="J55" s="9">
        <f t="shared" si="9"/>
        <v>42</v>
      </c>
      <c r="K55" s="8">
        <f t="shared" si="10"/>
        <v>108</v>
      </c>
      <c r="L55" s="6">
        <f t="shared" si="11"/>
        <v>421.73999999999995</v>
      </c>
      <c r="M55" s="3">
        <f t="shared" si="12"/>
        <v>101.22</v>
      </c>
      <c r="N55" s="7">
        <f t="shared" si="13"/>
        <v>522.9599999999999</v>
      </c>
    </row>
    <row r="56" spans="1:14" ht="15">
      <c r="A56" s="23">
        <v>47</v>
      </c>
      <c r="B56" s="26" t="s">
        <v>140</v>
      </c>
      <c r="C56" s="5">
        <v>946</v>
      </c>
      <c r="D56" s="4">
        <v>208</v>
      </c>
      <c r="E56" s="8">
        <f t="shared" si="7"/>
        <v>1154</v>
      </c>
      <c r="F56" s="5">
        <v>1076</v>
      </c>
      <c r="G56" s="4">
        <v>224</v>
      </c>
      <c r="H56" s="18">
        <v>1301</v>
      </c>
      <c r="I56" s="11">
        <f t="shared" si="8"/>
        <v>130</v>
      </c>
      <c r="J56" s="9">
        <f t="shared" si="9"/>
        <v>16</v>
      </c>
      <c r="K56" s="8">
        <f t="shared" si="10"/>
        <v>146</v>
      </c>
      <c r="L56" s="6">
        <f t="shared" si="11"/>
        <v>830.6999999999999</v>
      </c>
      <c r="M56" s="3">
        <f t="shared" si="12"/>
        <v>38.56</v>
      </c>
      <c r="N56" s="7">
        <f t="shared" si="13"/>
        <v>869.26</v>
      </c>
    </row>
    <row r="57" spans="1:14" ht="15.75" thickBot="1">
      <c r="A57" s="23">
        <v>48</v>
      </c>
      <c r="B57" s="26" t="s">
        <v>141</v>
      </c>
      <c r="C57" s="5">
        <v>1282</v>
      </c>
      <c r="D57" s="4">
        <v>626</v>
      </c>
      <c r="E57" s="8">
        <f t="shared" si="7"/>
        <v>1908</v>
      </c>
      <c r="F57" s="5">
        <v>1426</v>
      </c>
      <c r="G57" s="4">
        <v>673</v>
      </c>
      <c r="H57" s="18">
        <v>2100</v>
      </c>
      <c r="I57" s="11">
        <f t="shared" si="8"/>
        <v>144</v>
      </c>
      <c r="J57" s="9">
        <f t="shared" si="9"/>
        <v>47</v>
      </c>
      <c r="K57" s="8">
        <f t="shared" si="10"/>
        <v>191</v>
      </c>
      <c r="L57" s="6">
        <f t="shared" si="11"/>
        <v>920.16</v>
      </c>
      <c r="M57" s="3">
        <f t="shared" si="12"/>
        <v>113.27000000000001</v>
      </c>
      <c r="N57" s="7">
        <f t="shared" si="13"/>
        <v>1033.43</v>
      </c>
    </row>
    <row r="58" spans="1:14" ht="17.25" customHeight="1" thickBot="1">
      <c r="A58" s="49" t="s">
        <v>7</v>
      </c>
      <c r="B58" s="50"/>
      <c r="C58" s="51">
        <f aca="true" t="shared" si="14" ref="C58:N58">SUM(C11:C57)</f>
        <v>51236</v>
      </c>
      <c r="D58" s="38">
        <f t="shared" si="14"/>
        <v>26005</v>
      </c>
      <c r="E58" s="39">
        <f t="shared" si="14"/>
        <v>77241</v>
      </c>
      <c r="F58" s="37">
        <f t="shared" si="14"/>
        <v>54366</v>
      </c>
      <c r="G58" s="38">
        <f t="shared" si="14"/>
        <v>27382</v>
      </c>
      <c r="H58" s="39">
        <f t="shared" si="14"/>
        <v>81752</v>
      </c>
      <c r="I58" s="37">
        <f t="shared" si="14"/>
        <v>3130</v>
      </c>
      <c r="J58" s="38">
        <f t="shared" si="14"/>
        <v>1377</v>
      </c>
      <c r="K58" s="39">
        <f t="shared" si="14"/>
        <v>4507</v>
      </c>
      <c r="L58" s="40">
        <f t="shared" si="14"/>
        <v>20000.7</v>
      </c>
      <c r="M58" s="41">
        <f t="shared" si="14"/>
        <v>3318.570000000001</v>
      </c>
      <c r="N58" s="42">
        <f t="shared" si="14"/>
        <v>23319.269999999993</v>
      </c>
    </row>
    <row r="59" spans="1:14" ht="12.75">
      <c r="A59" s="71" t="s">
        <v>147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7.25" customHeight="1">
      <c r="A61" s="25">
        <v>1</v>
      </c>
      <c r="B61" s="26" t="s">
        <v>77</v>
      </c>
      <c r="C61" s="5">
        <v>2012</v>
      </c>
      <c r="D61" s="4">
        <v>459</v>
      </c>
      <c r="E61" s="8">
        <f>C61+D61</f>
        <v>2471</v>
      </c>
      <c r="F61" s="5">
        <v>2056</v>
      </c>
      <c r="G61" s="4">
        <v>473</v>
      </c>
      <c r="H61" s="18">
        <v>2529</v>
      </c>
      <c r="I61" s="11">
        <f>F61-C61</f>
        <v>44</v>
      </c>
      <c r="J61" s="9">
        <f>G61-D61</f>
        <v>14</v>
      </c>
      <c r="K61" s="8">
        <f>I61+J61</f>
        <v>58</v>
      </c>
      <c r="L61" s="6">
        <f>I61*$F$4</f>
        <v>196.67999999999998</v>
      </c>
      <c r="M61" s="3">
        <f>J61*$F$5</f>
        <v>23.52</v>
      </c>
      <c r="N61" s="7">
        <f>L61+M61</f>
        <v>220.2</v>
      </c>
    </row>
    <row r="62" spans="1:14" ht="17.25" customHeight="1">
      <c r="A62" s="25">
        <v>2</v>
      </c>
      <c r="B62" s="26" t="s">
        <v>78</v>
      </c>
      <c r="C62" s="5">
        <v>742</v>
      </c>
      <c r="D62" s="4">
        <v>217</v>
      </c>
      <c r="E62" s="8">
        <f aca="true" t="shared" si="15" ref="E62:E104">C62+D62</f>
        <v>959</v>
      </c>
      <c r="F62" s="5">
        <v>762</v>
      </c>
      <c r="G62" s="4">
        <v>221</v>
      </c>
      <c r="H62" s="18">
        <v>982</v>
      </c>
      <c r="I62" s="11">
        <f aca="true" t="shared" si="16" ref="I62:I104">F62-C62</f>
        <v>20</v>
      </c>
      <c r="J62" s="9">
        <f aca="true" t="shared" si="17" ref="J62:J104">G62-D62</f>
        <v>4</v>
      </c>
      <c r="K62" s="8">
        <f aca="true" t="shared" si="18" ref="K62:K104">I62+J62</f>
        <v>24</v>
      </c>
      <c r="L62" s="6">
        <f aca="true" t="shared" si="19" ref="L62:L125">I62*$F$4</f>
        <v>89.39999999999999</v>
      </c>
      <c r="M62" s="3">
        <f aca="true" t="shared" si="20" ref="M62:M125">J62*$F$5</f>
        <v>6.72</v>
      </c>
      <c r="N62" s="7">
        <f aca="true" t="shared" si="21" ref="N62:N104">L62+M62</f>
        <v>96.11999999999999</v>
      </c>
    </row>
    <row r="63" spans="1:14" ht="17.25" customHeight="1">
      <c r="A63" s="25">
        <v>3</v>
      </c>
      <c r="B63" s="26" t="s">
        <v>80</v>
      </c>
      <c r="C63" s="5">
        <v>795</v>
      </c>
      <c r="D63" s="4">
        <v>339</v>
      </c>
      <c r="E63" s="8">
        <f>C63+D63</f>
        <v>1134</v>
      </c>
      <c r="F63" s="5">
        <v>873</v>
      </c>
      <c r="G63" s="4">
        <v>378</v>
      </c>
      <c r="H63" s="18">
        <v>1251</v>
      </c>
      <c r="I63" s="11">
        <f>F63-C63</f>
        <v>78</v>
      </c>
      <c r="J63" s="9">
        <f>G63-D63</f>
        <v>39</v>
      </c>
      <c r="K63" s="8">
        <f>I63+J63</f>
        <v>117</v>
      </c>
      <c r="L63" s="6">
        <f t="shared" si="19"/>
        <v>348.65999999999997</v>
      </c>
      <c r="M63" s="3">
        <f t="shared" si="20"/>
        <v>65.52</v>
      </c>
      <c r="N63" s="7">
        <f>L63+M63</f>
        <v>414.17999999999995</v>
      </c>
    </row>
    <row r="64" spans="1:14" ht="17.25" customHeight="1">
      <c r="A64" s="25">
        <v>4</v>
      </c>
      <c r="B64" s="26" t="s">
        <v>34</v>
      </c>
      <c r="C64" s="5">
        <v>36</v>
      </c>
      <c r="D64" s="4">
        <v>8</v>
      </c>
      <c r="E64" s="8">
        <f t="shared" si="15"/>
        <v>44</v>
      </c>
      <c r="F64" s="5">
        <v>73</v>
      </c>
      <c r="G64" s="4">
        <v>20</v>
      </c>
      <c r="H64" s="18">
        <v>93</v>
      </c>
      <c r="I64" s="11">
        <f t="shared" si="16"/>
        <v>37</v>
      </c>
      <c r="J64" s="9">
        <f t="shared" si="17"/>
        <v>12</v>
      </c>
      <c r="K64" s="8">
        <f t="shared" si="18"/>
        <v>49</v>
      </c>
      <c r="L64" s="6">
        <f t="shared" si="19"/>
        <v>165.39</v>
      </c>
      <c r="M64" s="3">
        <f t="shared" si="20"/>
        <v>20.16</v>
      </c>
      <c r="N64" s="7">
        <f t="shared" si="21"/>
        <v>185.54999999999998</v>
      </c>
    </row>
    <row r="65" spans="1:14" ht="17.25" customHeight="1">
      <c r="A65" s="25">
        <v>5</v>
      </c>
      <c r="B65" s="26" t="s">
        <v>36</v>
      </c>
      <c r="C65" s="5">
        <v>2596</v>
      </c>
      <c r="D65" s="4">
        <v>752</v>
      </c>
      <c r="E65" s="8">
        <f t="shared" si="15"/>
        <v>3348</v>
      </c>
      <c r="F65" s="5">
        <v>2932</v>
      </c>
      <c r="G65" s="4">
        <v>825</v>
      </c>
      <c r="H65" s="18">
        <v>3756</v>
      </c>
      <c r="I65" s="11">
        <f t="shared" si="16"/>
        <v>336</v>
      </c>
      <c r="J65" s="9">
        <f t="shared" si="17"/>
        <v>73</v>
      </c>
      <c r="K65" s="8">
        <f t="shared" si="18"/>
        <v>409</v>
      </c>
      <c r="L65" s="6">
        <f t="shared" si="19"/>
        <v>1501.9199999999998</v>
      </c>
      <c r="M65" s="3">
        <f t="shared" si="20"/>
        <v>122.64</v>
      </c>
      <c r="N65" s="7">
        <f t="shared" si="21"/>
        <v>1624.56</v>
      </c>
    </row>
    <row r="66" spans="1:14" ht="17.25" customHeight="1">
      <c r="A66" s="25">
        <v>6</v>
      </c>
      <c r="B66" s="26" t="s">
        <v>37</v>
      </c>
      <c r="C66" s="5">
        <v>6718</v>
      </c>
      <c r="D66" s="4">
        <v>2652</v>
      </c>
      <c r="E66" s="8">
        <f t="shared" si="15"/>
        <v>9370</v>
      </c>
      <c r="F66" s="5">
        <v>7135</v>
      </c>
      <c r="G66" s="4">
        <v>2833</v>
      </c>
      <c r="H66" s="18">
        <v>9968</v>
      </c>
      <c r="I66" s="11">
        <f t="shared" si="16"/>
        <v>417</v>
      </c>
      <c r="J66" s="9">
        <f t="shared" si="17"/>
        <v>181</v>
      </c>
      <c r="K66" s="8">
        <f t="shared" si="18"/>
        <v>598</v>
      </c>
      <c r="L66" s="6">
        <f t="shared" si="19"/>
        <v>1863.99</v>
      </c>
      <c r="M66" s="3">
        <f t="shared" si="20"/>
        <v>304.08</v>
      </c>
      <c r="N66" s="7">
        <f t="shared" si="21"/>
        <v>2168.07</v>
      </c>
    </row>
    <row r="67" spans="1:14" ht="17.25" customHeight="1">
      <c r="A67" s="25">
        <v>7</v>
      </c>
      <c r="B67" s="26" t="s">
        <v>38</v>
      </c>
      <c r="C67" s="5">
        <v>3969</v>
      </c>
      <c r="D67" s="4">
        <v>1666</v>
      </c>
      <c r="E67" s="8">
        <f t="shared" si="15"/>
        <v>5635</v>
      </c>
      <c r="F67" s="5">
        <v>4146</v>
      </c>
      <c r="G67" s="4">
        <v>1740</v>
      </c>
      <c r="H67" s="18">
        <v>5886</v>
      </c>
      <c r="I67" s="11">
        <f t="shared" si="16"/>
        <v>177</v>
      </c>
      <c r="J67" s="9">
        <f t="shared" si="17"/>
        <v>74</v>
      </c>
      <c r="K67" s="8">
        <f t="shared" si="18"/>
        <v>251</v>
      </c>
      <c r="L67" s="6">
        <f t="shared" si="19"/>
        <v>791.1899999999999</v>
      </c>
      <c r="M67" s="3">
        <f t="shared" si="20"/>
        <v>124.32</v>
      </c>
      <c r="N67" s="7">
        <f t="shared" si="21"/>
        <v>915.51</v>
      </c>
    </row>
    <row r="68" spans="1:14" ht="17.25" customHeight="1">
      <c r="A68" s="25">
        <v>8</v>
      </c>
      <c r="B68" s="26" t="s">
        <v>39</v>
      </c>
      <c r="C68" s="5">
        <v>746</v>
      </c>
      <c r="D68" s="4">
        <v>240</v>
      </c>
      <c r="E68" s="8">
        <f t="shared" si="15"/>
        <v>986</v>
      </c>
      <c r="F68" s="5">
        <v>810</v>
      </c>
      <c r="G68" s="4">
        <v>275</v>
      </c>
      <c r="H68" s="18">
        <v>1085</v>
      </c>
      <c r="I68" s="11">
        <f t="shared" si="16"/>
        <v>64</v>
      </c>
      <c r="J68" s="9">
        <f t="shared" si="17"/>
        <v>35</v>
      </c>
      <c r="K68" s="8">
        <f t="shared" si="18"/>
        <v>99</v>
      </c>
      <c r="L68" s="6">
        <f t="shared" si="19"/>
        <v>286.08</v>
      </c>
      <c r="M68" s="3">
        <f t="shared" si="20"/>
        <v>58.8</v>
      </c>
      <c r="N68" s="7">
        <f t="shared" si="21"/>
        <v>344.88</v>
      </c>
    </row>
    <row r="69" spans="1:14" ht="17.25" customHeight="1">
      <c r="A69" s="25">
        <v>9</v>
      </c>
      <c r="B69" s="26" t="s">
        <v>41</v>
      </c>
      <c r="C69" s="5">
        <v>724</v>
      </c>
      <c r="D69" s="4">
        <v>140</v>
      </c>
      <c r="E69" s="8">
        <f t="shared" si="15"/>
        <v>864</v>
      </c>
      <c r="F69" s="5">
        <v>753</v>
      </c>
      <c r="G69" s="4">
        <v>144</v>
      </c>
      <c r="H69" s="18">
        <v>897</v>
      </c>
      <c r="I69" s="11">
        <f t="shared" si="16"/>
        <v>29</v>
      </c>
      <c r="J69" s="9">
        <f t="shared" si="17"/>
        <v>4</v>
      </c>
      <c r="K69" s="8">
        <f t="shared" si="18"/>
        <v>33</v>
      </c>
      <c r="L69" s="6">
        <f t="shared" si="19"/>
        <v>129.63</v>
      </c>
      <c r="M69" s="3">
        <f t="shared" si="20"/>
        <v>6.72</v>
      </c>
      <c r="N69" s="7">
        <f t="shared" si="21"/>
        <v>136.35</v>
      </c>
    </row>
    <row r="70" spans="1:14" ht="17.25" customHeight="1">
      <c r="A70" s="25">
        <v>10</v>
      </c>
      <c r="B70" s="26" t="s">
        <v>42</v>
      </c>
      <c r="C70" s="5">
        <v>9948</v>
      </c>
      <c r="D70" s="4">
        <v>4322</v>
      </c>
      <c r="E70" s="8">
        <f t="shared" si="15"/>
        <v>14270</v>
      </c>
      <c r="F70" s="5">
        <v>10133</v>
      </c>
      <c r="G70" s="4">
        <v>4373</v>
      </c>
      <c r="H70" s="18">
        <v>14506</v>
      </c>
      <c r="I70" s="11">
        <f t="shared" si="16"/>
        <v>185</v>
      </c>
      <c r="J70" s="9">
        <f t="shared" si="17"/>
        <v>51</v>
      </c>
      <c r="K70" s="8">
        <f t="shared" si="18"/>
        <v>236</v>
      </c>
      <c r="L70" s="6">
        <f t="shared" si="19"/>
        <v>826.9499999999999</v>
      </c>
      <c r="M70" s="3">
        <f t="shared" si="20"/>
        <v>85.67999999999999</v>
      </c>
      <c r="N70" s="7">
        <f t="shared" si="21"/>
        <v>912.6299999999999</v>
      </c>
    </row>
    <row r="71" spans="1:14" ht="17.25" customHeight="1">
      <c r="A71" s="25">
        <v>11</v>
      </c>
      <c r="B71" s="26" t="s">
        <v>43</v>
      </c>
      <c r="C71" s="5">
        <v>600</v>
      </c>
      <c r="D71" s="4">
        <v>380</v>
      </c>
      <c r="E71" s="8">
        <f t="shared" si="15"/>
        <v>980</v>
      </c>
      <c r="F71" s="5">
        <v>684</v>
      </c>
      <c r="G71" s="4">
        <v>453</v>
      </c>
      <c r="H71" s="18">
        <v>1137</v>
      </c>
      <c r="I71" s="11">
        <f t="shared" si="16"/>
        <v>84</v>
      </c>
      <c r="J71" s="9">
        <f t="shared" si="17"/>
        <v>73</v>
      </c>
      <c r="K71" s="8">
        <f t="shared" si="18"/>
        <v>157</v>
      </c>
      <c r="L71" s="6">
        <f t="shared" si="19"/>
        <v>375.47999999999996</v>
      </c>
      <c r="M71" s="3">
        <f t="shared" si="20"/>
        <v>122.64</v>
      </c>
      <c r="N71" s="7">
        <f t="shared" si="21"/>
        <v>498.11999999999995</v>
      </c>
    </row>
    <row r="72" spans="1:14" ht="17.25" customHeight="1">
      <c r="A72" s="25">
        <v>12</v>
      </c>
      <c r="B72" s="26" t="s">
        <v>45</v>
      </c>
      <c r="C72" s="5">
        <v>7157</v>
      </c>
      <c r="D72" s="4">
        <v>2723</v>
      </c>
      <c r="E72" s="8">
        <f t="shared" si="15"/>
        <v>9880</v>
      </c>
      <c r="F72" s="5">
        <v>7256</v>
      </c>
      <c r="G72" s="4">
        <v>2735</v>
      </c>
      <c r="H72" s="18">
        <v>9991</v>
      </c>
      <c r="I72" s="11">
        <f t="shared" si="16"/>
        <v>99</v>
      </c>
      <c r="J72" s="9">
        <f t="shared" si="17"/>
        <v>12</v>
      </c>
      <c r="K72" s="8">
        <f t="shared" si="18"/>
        <v>111</v>
      </c>
      <c r="L72" s="6">
        <f t="shared" si="19"/>
        <v>442.53</v>
      </c>
      <c r="M72" s="3">
        <f t="shared" si="20"/>
        <v>20.16</v>
      </c>
      <c r="N72" s="7">
        <f t="shared" si="21"/>
        <v>462.69</v>
      </c>
    </row>
    <row r="73" spans="1:14" ht="17.25" customHeight="1">
      <c r="A73" s="25">
        <v>13</v>
      </c>
      <c r="B73" s="26" t="s">
        <v>46</v>
      </c>
      <c r="C73" s="5">
        <v>837</v>
      </c>
      <c r="D73" s="4">
        <v>315</v>
      </c>
      <c r="E73" s="8">
        <f>C73+D73</f>
        <v>1152</v>
      </c>
      <c r="F73" s="5">
        <v>907</v>
      </c>
      <c r="G73" s="4">
        <v>329</v>
      </c>
      <c r="H73" s="18">
        <v>1237</v>
      </c>
      <c r="I73" s="11">
        <f>F73-C73</f>
        <v>70</v>
      </c>
      <c r="J73" s="9">
        <f>G73-D73</f>
        <v>14</v>
      </c>
      <c r="K73" s="8">
        <f>I73+J73</f>
        <v>84</v>
      </c>
      <c r="L73" s="6">
        <f t="shared" si="19"/>
        <v>312.9</v>
      </c>
      <c r="M73" s="3">
        <f t="shared" si="20"/>
        <v>23.52</v>
      </c>
      <c r="N73" s="7">
        <f>L73+M73</f>
        <v>336.41999999999996</v>
      </c>
    </row>
    <row r="74" spans="1:14" ht="17.25" customHeight="1">
      <c r="A74" s="25">
        <v>14</v>
      </c>
      <c r="B74" s="26" t="s">
        <v>47</v>
      </c>
      <c r="C74" s="5">
        <v>3282</v>
      </c>
      <c r="D74" s="4">
        <v>971</v>
      </c>
      <c r="E74" s="8">
        <f t="shared" si="15"/>
        <v>4253</v>
      </c>
      <c r="F74" s="5">
        <v>3501</v>
      </c>
      <c r="G74" s="4">
        <v>1016</v>
      </c>
      <c r="H74" s="18">
        <v>4517</v>
      </c>
      <c r="I74" s="11">
        <f t="shared" si="16"/>
        <v>219</v>
      </c>
      <c r="J74" s="9">
        <f t="shared" si="17"/>
        <v>45</v>
      </c>
      <c r="K74" s="8">
        <f t="shared" si="18"/>
        <v>264</v>
      </c>
      <c r="L74" s="6">
        <f t="shared" si="19"/>
        <v>978.93</v>
      </c>
      <c r="M74" s="3">
        <f t="shared" si="20"/>
        <v>75.6</v>
      </c>
      <c r="N74" s="7">
        <f t="shared" si="21"/>
        <v>1054.53</v>
      </c>
    </row>
    <row r="75" spans="1:14" ht="17.25" customHeight="1">
      <c r="A75" s="25">
        <v>15</v>
      </c>
      <c r="B75" s="26" t="s">
        <v>48</v>
      </c>
      <c r="C75" s="5">
        <v>1421</v>
      </c>
      <c r="D75" s="4">
        <v>397</v>
      </c>
      <c r="E75" s="8">
        <f>C75+D75</f>
        <v>1818</v>
      </c>
      <c r="F75" s="5">
        <v>1561</v>
      </c>
      <c r="G75" s="4">
        <v>422</v>
      </c>
      <c r="H75" s="18">
        <v>1983</v>
      </c>
      <c r="I75" s="11">
        <f>F75-C75</f>
        <v>140</v>
      </c>
      <c r="J75" s="9">
        <f>G75-D75</f>
        <v>25</v>
      </c>
      <c r="K75" s="8">
        <f>I75+J75</f>
        <v>165</v>
      </c>
      <c r="L75" s="6">
        <f t="shared" si="19"/>
        <v>625.8</v>
      </c>
      <c r="M75" s="3">
        <f t="shared" si="20"/>
        <v>42</v>
      </c>
      <c r="N75" s="7">
        <f>L75+M75</f>
        <v>667.8</v>
      </c>
    </row>
    <row r="76" spans="1:14" ht="17.25" customHeight="1">
      <c r="A76" s="25">
        <v>16</v>
      </c>
      <c r="B76" s="26" t="s">
        <v>83</v>
      </c>
      <c r="C76" s="5">
        <v>95</v>
      </c>
      <c r="D76" s="4">
        <v>29</v>
      </c>
      <c r="E76" s="8">
        <f t="shared" si="15"/>
        <v>124</v>
      </c>
      <c r="F76" s="5">
        <v>114</v>
      </c>
      <c r="G76" s="4">
        <v>33</v>
      </c>
      <c r="H76" s="18">
        <v>147</v>
      </c>
      <c r="I76" s="11">
        <f t="shared" si="16"/>
        <v>19</v>
      </c>
      <c r="J76" s="9">
        <f t="shared" si="17"/>
        <v>4</v>
      </c>
      <c r="K76" s="8">
        <f t="shared" si="18"/>
        <v>23</v>
      </c>
      <c r="L76" s="6">
        <f t="shared" si="19"/>
        <v>84.92999999999999</v>
      </c>
      <c r="M76" s="3">
        <f t="shared" si="20"/>
        <v>6.72</v>
      </c>
      <c r="N76" s="7">
        <f t="shared" si="21"/>
        <v>91.64999999999999</v>
      </c>
    </row>
    <row r="77" spans="1:14" ht="17.25" customHeight="1">
      <c r="A77" s="25">
        <v>17</v>
      </c>
      <c r="B77" s="26" t="s">
        <v>49</v>
      </c>
      <c r="C77" s="5">
        <v>8205</v>
      </c>
      <c r="D77" s="4">
        <v>4143</v>
      </c>
      <c r="E77" s="8">
        <f t="shared" si="15"/>
        <v>12348</v>
      </c>
      <c r="F77" s="5">
        <v>8269</v>
      </c>
      <c r="G77" s="4">
        <v>4176</v>
      </c>
      <c r="H77" s="18">
        <v>12445</v>
      </c>
      <c r="I77" s="11">
        <f t="shared" si="16"/>
        <v>64</v>
      </c>
      <c r="J77" s="9">
        <f t="shared" si="17"/>
        <v>33</v>
      </c>
      <c r="K77" s="8">
        <f t="shared" si="18"/>
        <v>97</v>
      </c>
      <c r="L77" s="6">
        <f t="shared" si="19"/>
        <v>286.08</v>
      </c>
      <c r="M77" s="3">
        <f t="shared" si="20"/>
        <v>55.44</v>
      </c>
      <c r="N77" s="7">
        <f t="shared" si="21"/>
        <v>341.52</v>
      </c>
    </row>
    <row r="78" spans="1:14" ht="17.25" customHeight="1">
      <c r="A78" s="25">
        <v>18</v>
      </c>
      <c r="B78" s="26" t="s">
        <v>50</v>
      </c>
      <c r="C78" s="5">
        <v>1222</v>
      </c>
      <c r="D78" s="4">
        <v>511</v>
      </c>
      <c r="E78" s="8">
        <f>C78+D78</f>
        <v>1733</v>
      </c>
      <c r="F78" s="5">
        <v>1288</v>
      </c>
      <c r="G78" s="4">
        <v>531</v>
      </c>
      <c r="H78" s="18">
        <v>1820</v>
      </c>
      <c r="I78" s="11">
        <f>F78-C78</f>
        <v>66</v>
      </c>
      <c r="J78" s="9">
        <f>G78-D78</f>
        <v>20</v>
      </c>
      <c r="K78" s="8">
        <f>I78+J78</f>
        <v>86</v>
      </c>
      <c r="L78" s="6">
        <f t="shared" si="19"/>
        <v>295.02</v>
      </c>
      <c r="M78" s="3">
        <f t="shared" si="20"/>
        <v>33.6</v>
      </c>
      <c r="N78" s="7">
        <f>L78+M78</f>
        <v>328.62</v>
      </c>
    </row>
    <row r="79" spans="1:14" ht="17.25" customHeight="1">
      <c r="A79" s="25">
        <v>19</v>
      </c>
      <c r="B79" s="26" t="s">
        <v>52</v>
      </c>
      <c r="C79" s="5">
        <v>1972</v>
      </c>
      <c r="D79" s="4">
        <v>352</v>
      </c>
      <c r="E79" s="8">
        <f t="shared" si="15"/>
        <v>2324</v>
      </c>
      <c r="F79" s="5">
        <v>2298</v>
      </c>
      <c r="G79" s="4">
        <v>395</v>
      </c>
      <c r="H79" s="18">
        <v>2693</v>
      </c>
      <c r="I79" s="11">
        <f t="shared" si="16"/>
        <v>326</v>
      </c>
      <c r="J79" s="9">
        <f t="shared" si="17"/>
        <v>43</v>
      </c>
      <c r="K79" s="8">
        <f t="shared" si="18"/>
        <v>369</v>
      </c>
      <c r="L79" s="6">
        <f t="shared" si="19"/>
        <v>1457.22</v>
      </c>
      <c r="M79" s="3">
        <f t="shared" si="20"/>
        <v>72.24</v>
      </c>
      <c r="N79" s="7">
        <f t="shared" si="21"/>
        <v>1529.46</v>
      </c>
    </row>
    <row r="80" spans="1:14" ht="17.25" customHeight="1">
      <c r="A80" s="25">
        <v>20</v>
      </c>
      <c r="B80" s="26" t="s">
        <v>54</v>
      </c>
      <c r="C80" s="5">
        <v>19994</v>
      </c>
      <c r="D80" s="4">
        <v>5425</v>
      </c>
      <c r="E80" s="8">
        <f t="shared" si="15"/>
        <v>25419</v>
      </c>
      <c r="F80" s="5">
        <v>20677</v>
      </c>
      <c r="G80" s="4">
        <v>5598</v>
      </c>
      <c r="H80" s="18">
        <v>26275</v>
      </c>
      <c r="I80" s="11">
        <f t="shared" si="16"/>
        <v>683</v>
      </c>
      <c r="J80" s="9">
        <f t="shared" si="17"/>
        <v>173</v>
      </c>
      <c r="K80" s="8">
        <f t="shared" si="18"/>
        <v>856</v>
      </c>
      <c r="L80" s="6">
        <f t="shared" si="19"/>
        <v>3053.0099999999998</v>
      </c>
      <c r="M80" s="3">
        <f t="shared" si="20"/>
        <v>290.64</v>
      </c>
      <c r="N80" s="7">
        <f t="shared" si="21"/>
        <v>3343.6499999999996</v>
      </c>
    </row>
    <row r="81" spans="1:14" ht="17.25" customHeight="1">
      <c r="A81" s="25">
        <v>21</v>
      </c>
      <c r="B81" s="26" t="s">
        <v>55</v>
      </c>
      <c r="C81" s="5">
        <v>2474</v>
      </c>
      <c r="D81" s="4">
        <v>828</v>
      </c>
      <c r="E81" s="8">
        <f t="shared" si="15"/>
        <v>3302</v>
      </c>
      <c r="F81" s="5">
        <v>2662</v>
      </c>
      <c r="G81" s="4">
        <v>872</v>
      </c>
      <c r="H81" s="18">
        <v>3533</v>
      </c>
      <c r="I81" s="11">
        <f t="shared" si="16"/>
        <v>188</v>
      </c>
      <c r="J81" s="9">
        <f t="shared" si="17"/>
        <v>44</v>
      </c>
      <c r="K81" s="8">
        <f t="shared" si="18"/>
        <v>232</v>
      </c>
      <c r="L81" s="6">
        <f t="shared" si="19"/>
        <v>840.3599999999999</v>
      </c>
      <c r="M81" s="3">
        <f t="shared" si="20"/>
        <v>73.92</v>
      </c>
      <c r="N81" s="7">
        <f t="shared" si="21"/>
        <v>914.2799999999999</v>
      </c>
    </row>
    <row r="82" spans="1:14" ht="17.25" customHeight="1">
      <c r="A82" s="25">
        <v>22</v>
      </c>
      <c r="B82" s="26" t="s">
        <v>57</v>
      </c>
      <c r="C82" s="5">
        <v>87</v>
      </c>
      <c r="D82" s="4">
        <v>29</v>
      </c>
      <c r="E82" s="8">
        <f t="shared" si="15"/>
        <v>116</v>
      </c>
      <c r="F82" s="5">
        <v>147</v>
      </c>
      <c r="G82" s="4">
        <v>47</v>
      </c>
      <c r="H82" s="18">
        <v>194</v>
      </c>
      <c r="I82" s="11">
        <f t="shared" si="16"/>
        <v>60</v>
      </c>
      <c r="J82" s="9">
        <f t="shared" si="17"/>
        <v>18</v>
      </c>
      <c r="K82" s="8">
        <f t="shared" si="18"/>
        <v>78</v>
      </c>
      <c r="L82" s="6">
        <f t="shared" si="19"/>
        <v>268.2</v>
      </c>
      <c r="M82" s="3">
        <f t="shared" si="20"/>
        <v>30.24</v>
      </c>
      <c r="N82" s="7">
        <f t="shared" si="21"/>
        <v>298.44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337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168</v>
      </c>
      <c r="D84" s="4">
        <v>74</v>
      </c>
      <c r="E84" s="8">
        <f>C84+D84</f>
        <v>242</v>
      </c>
      <c r="F84" s="5">
        <v>211</v>
      </c>
      <c r="G84" s="4">
        <v>94</v>
      </c>
      <c r="H84" s="18">
        <v>305</v>
      </c>
      <c r="I84" s="11">
        <f>F84-C84</f>
        <v>43</v>
      </c>
      <c r="J84" s="9">
        <f>G84-D84</f>
        <v>20</v>
      </c>
      <c r="K84" s="8">
        <f>I84+J84</f>
        <v>63</v>
      </c>
      <c r="L84" s="6">
        <f t="shared" si="19"/>
        <v>192.20999999999998</v>
      </c>
      <c r="M84" s="3">
        <f t="shared" si="20"/>
        <v>33.6</v>
      </c>
      <c r="N84" s="7">
        <f>L84+M84</f>
        <v>225.80999999999997</v>
      </c>
    </row>
    <row r="85" spans="1:14" ht="17.25" customHeight="1">
      <c r="A85" s="25">
        <v>25</v>
      </c>
      <c r="B85" s="26" t="s">
        <v>86</v>
      </c>
      <c r="C85" s="5">
        <v>1661</v>
      </c>
      <c r="D85" s="4">
        <v>391</v>
      </c>
      <c r="E85" s="8">
        <f t="shared" si="15"/>
        <v>2052</v>
      </c>
      <c r="F85" s="5">
        <v>1811</v>
      </c>
      <c r="G85" s="4">
        <v>399</v>
      </c>
      <c r="H85" s="18">
        <v>2210</v>
      </c>
      <c r="I85" s="11">
        <f t="shared" si="16"/>
        <v>150</v>
      </c>
      <c r="J85" s="9">
        <f t="shared" si="17"/>
        <v>8</v>
      </c>
      <c r="K85" s="8">
        <f t="shared" si="18"/>
        <v>158</v>
      </c>
      <c r="L85" s="6">
        <f t="shared" si="19"/>
        <v>670.5</v>
      </c>
      <c r="M85" s="3">
        <f t="shared" si="20"/>
        <v>13.44</v>
      </c>
      <c r="N85" s="7">
        <f t="shared" si="21"/>
        <v>683.94</v>
      </c>
    </row>
    <row r="86" spans="1:14" ht="17.25" customHeight="1">
      <c r="A86" s="25">
        <v>26</v>
      </c>
      <c r="B86" s="26" t="s">
        <v>87</v>
      </c>
      <c r="C86" s="5">
        <v>849</v>
      </c>
      <c r="D86" s="4">
        <v>382</v>
      </c>
      <c r="E86" s="8">
        <f t="shared" si="15"/>
        <v>1231</v>
      </c>
      <c r="F86" s="5">
        <v>938</v>
      </c>
      <c r="G86" s="4">
        <v>421</v>
      </c>
      <c r="H86" s="18">
        <v>1359</v>
      </c>
      <c r="I86" s="11">
        <f t="shared" si="16"/>
        <v>89</v>
      </c>
      <c r="J86" s="9">
        <f t="shared" si="17"/>
        <v>39</v>
      </c>
      <c r="K86" s="8">
        <f t="shared" si="18"/>
        <v>128</v>
      </c>
      <c r="L86" s="6">
        <f t="shared" si="19"/>
        <v>397.83</v>
      </c>
      <c r="M86" s="3">
        <f t="shared" si="20"/>
        <v>65.52</v>
      </c>
      <c r="N86" s="7">
        <f t="shared" si="21"/>
        <v>463.34999999999997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1032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1471</v>
      </c>
      <c r="D88" s="4">
        <v>645</v>
      </c>
      <c r="E88" s="8">
        <f t="shared" si="15"/>
        <v>2116</v>
      </c>
      <c r="F88" s="5">
        <v>1786</v>
      </c>
      <c r="G88" s="4">
        <v>779</v>
      </c>
      <c r="H88" s="18">
        <v>2565</v>
      </c>
      <c r="I88" s="11">
        <f t="shared" si="16"/>
        <v>315</v>
      </c>
      <c r="J88" s="9">
        <f t="shared" si="17"/>
        <v>134</v>
      </c>
      <c r="K88" s="8">
        <f t="shared" si="18"/>
        <v>449</v>
      </c>
      <c r="L88" s="6">
        <f t="shared" si="19"/>
        <v>1408.05</v>
      </c>
      <c r="M88" s="3">
        <f t="shared" si="20"/>
        <v>225.12</v>
      </c>
      <c r="N88" s="7">
        <f t="shared" si="21"/>
        <v>1633.17</v>
      </c>
    </row>
    <row r="89" spans="1:14" ht="17.25" customHeight="1">
      <c r="A89" s="25">
        <v>29</v>
      </c>
      <c r="B89" s="26" t="s">
        <v>90</v>
      </c>
      <c r="C89" s="5">
        <v>672</v>
      </c>
      <c r="D89" s="4">
        <v>332</v>
      </c>
      <c r="E89" s="8">
        <f t="shared" si="15"/>
        <v>1004</v>
      </c>
      <c r="F89" s="5">
        <v>774</v>
      </c>
      <c r="G89" s="4">
        <v>391</v>
      </c>
      <c r="H89" s="18">
        <v>1165</v>
      </c>
      <c r="I89" s="11">
        <f t="shared" si="16"/>
        <v>102</v>
      </c>
      <c r="J89" s="9">
        <f t="shared" si="17"/>
        <v>59</v>
      </c>
      <c r="K89" s="8">
        <f t="shared" si="18"/>
        <v>161</v>
      </c>
      <c r="L89" s="6">
        <f t="shared" si="19"/>
        <v>455.94</v>
      </c>
      <c r="M89" s="3">
        <f t="shared" si="20"/>
        <v>99.11999999999999</v>
      </c>
      <c r="N89" s="7">
        <f t="shared" si="21"/>
        <v>555.06</v>
      </c>
    </row>
    <row r="90" spans="1:14" ht="17.25" customHeight="1">
      <c r="A90" s="25">
        <v>30</v>
      </c>
      <c r="B90" s="26" t="s">
        <v>91</v>
      </c>
      <c r="C90" s="5">
        <v>5273</v>
      </c>
      <c r="D90" s="4">
        <v>1223</v>
      </c>
      <c r="E90" s="8">
        <f t="shared" si="15"/>
        <v>6496</v>
      </c>
      <c r="F90" s="5">
        <v>5673</v>
      </c>
      <c r="G90" s="4">
        <v>1281</v>
      </c>
      <c r="H90" s="18">
        <v>6954</v>
      </c>
      <c r="I90" s="11">
        <f t="shared" si="16"/>
        <v>400</v>
      </c>
      <c r="J90" s="9">
        <f t="shared" si="17"/>
        <v>58</v>
      </c>
      <c r="K90" s="8">
        <f t="shared" si="18"/>
        <v>458</v>
      </c>
      <c r="L90" s="6">
        <f t="shared" si="19"/>
        <v>1788</v>
      </c>
      <c r="M90" s="3">
        <f t="shared" si="20"/>
        <v>97.44</v>
      </c>
      <c r="N90" s="7">
        <f t="shared" si="21"/>
        <v>1885.44</v>
      </c>
    </row>
    <row r="91" spans="1:14" ht="17.25" customHeight="1">
      <c r="A91" s="25">
        <v>31</v>
      </c>
      <c r="B91" s="26" t="s">
        <v>92</v>
      </c>
      <c r="C91" s="5">
        <v>126</v>
      </c>
      <c r="D91" s="4">
        <v>34</v>
      </c>
      <c r="E91" s="8">
        <f>C91+D91</f>
        <v>160</v>
      </c>
      <c r="F91" s="5">
        <v>148</v>
      </c>
      <c r="G91" s="4">
        <v>36</v>
      </c>
      <c r="H91" s="18">
        <v>185</v>
      </c>
      <c r="I91" s="11">
        <f aca="true" t="shared" si="22" ref="I91:J94">F91-C91</f>
        <v>22</v>
      </c>
      <c r="J91" s="9">
        <f t="shared" si="22"/>
        <v>2</v>
      </c>
      <c r="K91" s="8">
        <f>I91+J91</f>
        <v>24</v>
      </c>
      <c r="L91" s="6">
        <f t="shared" si="19"/>
        <v>98.33999999999999</v>
      </c>
      <c r="M91" s="3">
        <f t="shared" si="20"/>
        <v>3.36</v>
      </c>
      <c r="N91" s="7">
        <f>L91+M91</f>
        <v>101.69999999999999</v>
      </c>
    </row>
    <row r="92" spans="1:14" ht="17.25" customHeight="1">
      <c r="A92" s="25">
        <v>32</v>
      </c>
      <c r="B92" s="26" t="s">
        <v>94</v>
      </c>
      <c r="C92" s="5">
        <v>1434</v>
      </c>
      <c r="D92" s="4">
        <v>611</v>
      </c>
      <c r="E92" s="8">
        <f>C92+D92</f>
        <v>2045</v>
      </c>
      <c r="F92" s="5">
        <v>1466</v>
      </c>
      <c r="G92" s="4">
        <v>622</v>
      </c>
      <c r="H92" s="18">
        <v>2087</v>
      </c>
      <c r="I92" s="11">
        <f t="shared" si="22"/>
        <v>32</v>
      </c>
      <c r="J92" s="9">
        <f t="shared" si="22"/>
        <v>11</v>
      </c>
      <c r="K92" s="8">
        <f>I92+J92</f>
        <v>43</v>
      </c>
      <c r="L92" s="6">
        <f t="shared" si="19"/>
        <v>143.04</v>
      </c>
      <c r="M92" s="3">
        <f t="shared" si="20"/>
        <v>18.48</v>
      </c>
      <c r="N92" s="7">
        <f>L92+M92</f>
        <v>161.51999999999998</v>
      </c>
    </row>
    <row r="93" spans="1:14" ht="17.25" customHeight="1">
      <c r="A93" s="25">
        <v>33</v>
      </c>
      <c r="B93" s="26" t="s">
        <v>95</v>
      </c>
      <c r="C93" s="5">
        <v>1617</v>
      </c>
      <c r="D93" s="4">
        <v>333</v>
      </c>
      <c r="E93" s="8">
        <f>C93+D93</f>
        <v>1950</v>
      </c>
      <c r="F93" s="5">
        <v>1732</v>
      </c>
      <c r="G93" s="4">
        <v>346</v>
      </c>
      <c r="H93" s="18">
        <v>2078</v>
      </c>
      <c r="I93" s="11">
        <f t="shared" si="22"/>
        <v>115</v>
      </c>
      <c r="J93" s="9">
        <f t="shared" si="22"/>
        <v>13</v>
      </c>
      <c r="K93" s="8">
        <f>I93+J93</f>
        <v>128</v>
      </c>
      <c r="L93" s="6">
        <f t="shared" si="19"/>
        <v>514.05</v>
      </c>
      <c r="M93" s="3">
        <f t="shared" si="20"/>
        <v>21.84</v>
      </c>
      <c r="N93" s="7">
        <f>L93+M93</f>
        <v>535.89</v>
      </c>
    </row>
    <row r="94" spans="1:14" ht="17.25" customHeight="1">
      <c r="A94" s="25">
        <v>34</v>
      </c>
      <c r="B94" s="26" t="s">
        <v>98</v>
      </c>
      <c r="C94" s="5">
        <v>3</v>
      </c>
      <c r="D94" s="4">
        <v>0</v>
      </c>
      <c r="E94" s="8">
        <f>C94+D94</f>
        <v>3</v>
      </c>
      <c r="F94" s="5">
        <v>3</v>
      </c>
      <c r="G94" s="4">
        <v>0</v>
      </c>
      <c r="H94" s="18">
        <v>3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5</v>
      </c>
      <c r="D95" s="4">
        <v>0</v>
      </c>
      <c r="E95" s="8">
        <f t="shared" si="15"/>
        <v>5</v>
      </c>
      <c r="F95" s="5">
        <v>5</v>
      </c>
      <c r="G95" s="4">
        <v>0</v>
      </c>
      <c r="H95" s="18">
        <v>5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3022</v>
      </c>
      <c r="D96" s="4">
        <v>1025</v>
      </c>
      <c r="E96" s="8">
        <f t="shared" si="15"/>
        <v>4047</v>
      </c>
      <c r="F96" s="5">
        <v>3163</v>
      </c>
      <c r="G96" s="4">
        <v>1068</v>
      </c>
      <c r="H96" s="18">
        <v>4231</v>
      </c>
      <c r="I96" s="11">
        <f t="shared" si="16"/>
        <v>141</v>
      </c>
      <c r="J96" s="9">
        <f t="shared" si="17"/>
        <v>43</v>
      </c>
      <c r="K96" s="8">
        <f t="shared" si="18"/>
        <v>184</v>
      </c>
      <c r="L96" s="6">
        <f t="shared" si="19"/>
        <v>630.27</v>
      </c>
      <c r="M96" s="3">
        <f t="shared" si="20"/>
        <v>72.24</v>
      </c>
      <c r="N96" s="7">
        <f t="shared" si="21"/>
        <v>702.51</v>
      </c>
    </row>
    <row r="97" spans="1:14" ht="15">
      <c r="A97" s="25">
        <v>37</v>
      </c>
      <c r="B97" s="26" t="s">
        <v>105</v>
      </c>
      <c r="C97" s="5">
        <v>1346</v>
      </c>
      <c r="D97" s="4">
        <v>300</v>
      </c>
      <c r="E97" s="8">
        <f t="shared" si="15"/>
        <v>1646</v>
      </c>
      <c r="F97" s="5">
        <v>1406</v>
      </c>
      <c r="G97" s="4">
        <v>317</v>
      </c>
      <c r="H97" s="18">
        <v>1723</v>
      </c>
      <c r="I97" s="11">
        <f t="shared" si="16"/>
        <v>60</v>
      </c>
      <c r="J97" s="9">
        <f t="shared" si="17"/>
        <v>17</v>
      </c>
      <c r="K97" s="8">
        <f t="shared" si="18"/>
        <v>77</v>
      </c>
      <c r="L97" s="6">
        <f t="shared" si="19"/>
        <v>268.2</v>
      </c>
      <c r="M97" s="3">
        <f t="shared" si="20"/>
        <v>28.56</v>
      </c>
      <c r="N97" s="7">
        <f t="shared" si="21"/>
        <v>296.76</v>
      </c>
    </row>
    <row r="98" spans="1:14" ht="15">
      <c r="A98" s="25">
        <v>38</v>
      </c>
      <c r="B98" s="26" t="s">
        <v>106</v>
      </c>
      <c r="C98" s="5">
        <v>1899</v>
      </c>
      <c r="D98" s="4">
        <v>870</v>
      </c>
      <c r="E98" s="8">
        <f>C98+D98</f>
        <v>2769</v>
      </c>
      <c r="F98" s="5">
        <v>2047</v>
      </c>
      <c r="G98" s="4">
        <v>938</v>
      </c>
      <c r="H98" s="18">
        <v>2985</v>
      </c>
      <c r="I98" s="11">
        <f>F98-C98</f>
        <v>148</v>
      </c>
      <c r="J98" s="9">
        <f>G98-D98</f>
        <v>68</v>
      </c>
      <c r="K98" s="8">
        <f>I98+J98</f>
        <v>216</v>
      </c>
      <c r="L98" s="6">
        <f t="shared" si="19"/>
        <v>661.56</v>
      </c>
      <c r="M98" s="3">
        <f t="shared" si="20"/>
        <v>114.24</v>
      </c>
      <c r="N98" s="7">
        <f>L98+M98</f>
        <v>775.8</v>
      </c>
    </row>
    <row r="99" spans="1:14" ht="15">
      <c r="A99" s="25">
        <v>39</v>
      </c>
      <c r="B99" s="26" t="s">
        <v>107</v>
      </c>
      <c r="C99" s="5">
        <v>2340</v>
      </c>
      <c r="D99" s="4">
        <v>376</v>
      </c>
      <c r="E99" s="8">
        <f t="shared" si="15"/>
        <v>2716</v>
      </c>
      <c r="F99" s="5">
        <v>2462</v>
      </c>
      <c r="G99" s="4">
        <v>407</v>
      </c>
      <c r="H99" s="18">
        <v>2869</v>
      </c>
      <c r="I99" s="11">
        <f t="shared" si="16"/>
        <v>122</v>
      </c>
      <c r="J99" s="9">
        <f t="shared" si="17"/>
        <v>31</v>
      </c>
      <c r="K99" s="8">
        <f t="shared" si="18"/>
        <v>153</v>
      </c>
      <c r="L99" s="6">
        <f t="shared" si="19"/>
        <v>545.3399999999999</v>
      </c>
      <c r="M99" s="3">
        <f t="shared" si="20"/>
        <v>52.08</v>
      </c>
      <c r="N99" s="7">
        <f t="shared" si="21"/>
        <v>597.42</v>
      </c>
    </row>
    <row r="100" spans="1:14" ht="15">
      <c r="A100" s="25">
        <v>40</v>
      </c>
      <c r="B100" s="26" t="s">
        <v>108</v>
      </c>
      <c r="C100" s="5">
        <v>8147</v>
      </c>
      <c r="D100" s="4">
        <v>3880</v>
      </c>
      <c r="E100" s="8">
        <f t="shared" si="15"/>
        <v>12027</v>
      </c>
      <c r="F100" s="5">
        <v>8301</v>
      </c>
      <c r="G100" s="4">
        <v>3964</v>
      </c>
      <c r="H100" s="18">
        <v>12265</v>
      </c>
      <c r="I100" s="11">
        <f t="shared" si="16"/>
        <v>154</v>
      </c>
      <c r="J100" s="9">
        <f t="shared" si="17"/>
        <v>84</v>
      </c>
      <c r="K100" s="8">
        <f t="shared" si="18"/>
        <v>238</v>
      </c>
      <c r="L100" s="6">
        <f t="shared" si="19"/>
        <v>688.38</v>
      </c>
      <c r="M100" s="3">
        <f t="shared" si="20"/>
        <v>141.12</v>
      </c>
      <c r="N100" s="7">
        <f t="shared" si="21"/>
        <v>829.5</v>
      </c>
    </row>
    <row r="101" spans="1:14" ht="15">
      <c r="A101" s="25">
        <v>41</v>
      </c>
      <c r="B101" s="26" t="s">
        <v>109</v>
      </c>
      <c r="C101" s="5">
        <v>1005</v>
      </c>
      <c r="D101" s="4">
        <v>521</v>
      </c>
      <c r="E101" s="8">
        <f t="shared" si="15"/>
        <v>1526</v>
      </c>
      <c r="F101" s="5">
        <v>1017</v>
      </c>
      <c r="G101" s="4">
        <v>526</v>
      </c>
      <c r="H101" s="18">
        <v>1542</v>
      </c>
      <c r="I101" s="11">
        <f t="shared" si="16"/>
        <v>12</v>
      </c>
      <c r="J101" s="9">
        <f t="shared" si="17"/>
        <v>5</v>
      </c>
      <c r="K101" s="8">
        <f t="shared" si="18"/>
        <v>17</v>
      </c>
      <c r="L101" s="6">
        <f t="shared" si="19"/>
        <v>53.64</v>
      </c>
      <c r="M101" s="3">
        <f t="shared" si="20"/>
        <v>8.4</v>
      </c>
      <c r="N101" s="7">
        <f t="shared" si="21"/>
        <v>62.04</v>
      </c>
    </row>
    <row r="102" spans="1:14" ht="15">
      <c r="A102" s="25">
        <v>42</v>
      </c>
      <c r="B102" s="26" t="s">
        <v>111</v>
      </c>
      <c r="C102" s="5">
        <v>1124</v>
      </c>
      <c r="D102" s="4">
        <v>298</v>
      </c>
      <c r="E102" s="8">
        <f t="shared" si="15"/>
        <v>1422</v>
      </c>
      <c r="F102" s="5">
        <v>1205</v>
      </c>
      <c r="G102" s="4">
        <v>333</v>
      </c>
      <c r="H102" s="18">
        <v>1538</v>
      </c>
      <c r="I102" s="11">
        <f t="shared" si="16"/>
        <v>81</v>
      </c>
      <c r="J102" s="9">
        <f t="shared" si="17"/>
        <v>35</v>
      </c>
      <c r="K102" s="8">
        <f t="shared" si="18"/>
        <v>116</v>
      </c>
      <c r="L102" s="6">
        <f t="shared" si="19"/>
        <v>362.07</v>
      </c>
      <c r="M102" s="3">
        <f t="shared" si="20"/>
        <v>58.8</v>
      </c>
      <c r="N102" s="7">
        <f t="shared" si="21"/>
        <v>420.87</v>
      </c>
    </row>
    <row r="103" spans="1:14" ht="15">
      <c r="A103" s="25">
        <v>43</v>
      </c>
      <c r="B103" s="26" t="s">
        <v>113</v>
      </c>
      <c r="C103" s="5">
        <v>3876</v>
      </c>
      <c r="D103" s="4">
        <v>1626</v>
      </c>
      <c r="E103" s="8">
        <f t="shared" si="15"/>
        <v>5502</v>
      </c>
      <c r="F103" s="5">
        <v>4127</v>
      </c>
      <c r="G103" s="4">
        <v>1735</v>
      </c>
      <c r="H103" s="18">
        <v>5863</v>
      </c>
      <c r="I103" s="11">
        <f t="shared" si="16"/>
        <v>251</v>
      </c>
      <c r="J103" s="9">
        <f t="shared" si="17"/>
        <v>109</v>
      </c>
      <c r="K103" s="8">
        <f t="shared" si="18"/>
        <v>360</v>
      </c>
      <c r="L103" s="6">
        <f t="shared" si="19"/>
        <v>1121.97</v>
      </c>
      <c r="M103" s="3">
        <f t="shared" si="20"/>
        <v>183.12</v>
      </c>
      <c r="N103" s="7">
        <f t="shared" si="21"/>
        <v>1305.0900000000001</v>
      </c>
    </row>
    <row r="104" spans="1:14" ht="15">
      <c r="A104" s="25">
        <v>44</v>
      </c>
      <c r="B104" s="26" t="s">
        <v>114</v>
      </c>
      <c r="C104" s="5">
        <v>2782</v>
      </c>
      <c r="D104" s="4">
        <v>1010</v>
      </c>
      <c r="E104" s="8">
        <f t="shared" si="15"/>
        <v>3792</v>
      </c>
      <c r="F104" s="5">
        <v>2959</v>
      </c>
      <c r="G104" s="4">
        <v>1072</v>
      </c>
      <c r="H104" s="18">
        <v>4031</v>
      </c>
      <c r="I104" s="11">
        <f t="shared" si="16"/>
        <v>177</v>
      </c>
      <c r="J104" s="9">
        <f t="shared" si="17"/>
        <v>62</v>
      </c>
      <c r="K104" s="8">
        <f t="shared" si="18"/>
        <v>239</v>
      </c>
      <c r="L104" s="6">
        <f t="shared" si="19"/>
        <v>791.1899999999999</v>
      </c>
      <c r="M104" s="3">
        <f t="shared" si="20"/>
        <v>104.16</v>
      </c>
      <c r="N104" s="7">
        <f t="shared" si="21"/>
        <v>895.3499999999999</v>
      </c>
    </row>
    <row r="105" spans="1:14" ht="15">
      <c r="A105" s="25">
        <v>45</v>
      </c>
      <c r="B105" s="26" t="s">
        <v>117</v>
      </c>
      <c r="C105" s="5">
        <v>8578</v>
      </c>
      <c r="D105" s="4">
        <v>3069</v>
      </c>
      <c r="E105" s="8">
        <f aca="true" t="shared" si="23" ref="E105:E138">C105+D105</f>
        <v>11647</v>
      </c>
      <c r="F105" s="5">
        <v>8943</v>
      </c>
      <c r="G105" s="4">
        <v>3150</v>
      </c>
      <c r="H105" s="18">
        <v>12093</v>
      </c>
      <c r="I105" s="11">
        <f aca="true" t="shared" si="24" ref="I105:I138">F105-C105</f>
        <v>365</v>
      </c>
      <c r="J105" s="9">
        <f aca="true" t="shared" si="25" ref="J105:J138">G105-D105</f>
        <v>81</v>
      </c>
      <c r="K105" s="8">
        <f aca="true" t="shared" si="26" ref="K105:K138">I105+J105</f>
        <v>446</v>
      </c>
      <c r="L105" s="6">
        <f t="shared" si="19"/>
        <v>1631.55</v>
      </c>
      <c r="M105" s="3">
        <f t="shared" si="20"/>
        <v>136.07999999999998</v>
      </c>
      <c r="N105" s="7">
        <f aca="true" t="shared" si="27" ref="N105:N138">L105+M105</f>
        <v>1767.6299999999999</v>
      </c>
    </row>
    <row r="106" spans="1:14" ht="15">
      <c r="A106" s="25">
        <v>46</v>
      </c>
      <c r="B106" s="26" t="s">
        <v>118</v>
      </c>
      <c r="C106" s="5">
        <v>2406</v>
      </c>
      <c r="D106" s="4">
        <v>852</v>
      </c>
      <c r="E106" s="8">
        <f t="shared" si="23"/>
        <v>3258</v>
      </c>
      <c r="F106" s="5">
        <v>2577</v>
      </c>
      <c r="G106" s="4">
        <v>927</v>
      </c>
      <c r="H106" s="18">
        <v>3504</v>
      </c>
      <c r="I106" s="11">
        <f t="shared" si="24"/>
        <v>171</v>
      </c>
      <c r="J106" s="9">
        <f t="shared" si="25"/>
        <v>75</v>
      </c>
      <c r="K106" s="8">
        <f t="shared" si="26"/>
        <v>246</v>
      </c>
      <c r="L106" s="6">
        <f t="shared" si="19"/>
        <v>764.37</v>
      </c>
      <c r="M106" s="3">
        <f t="shared" si="20"/>
        <v>126</v>
      </c>
      <c r="N106" s="7">
        <f t="shared" si="27"/>
        <v>890.37</v>
      </c>
    </row>
    <row r="107" spans="1:14" ht="15">
      <c r="A107" s="25">
        <v>47</v>
      </c>
      <c r="B107" s="26" t="s">
        <v>119</v>
      </c>
      <c r="C107" s="5">
        <v>3223</v>
      </c>
      <c r="D107" s="4">
        <v>1460</v>
      </c>
      <c r="E107" s="8">
        <f t="shared" si="23"/>
        <v>4683</v>
      </c>
      <c r="F107" s="5">
        <v>3296</v>
      </c>
      <c r="G107" s="4">
        <v>1488</v>
      </c>
      <c r="H107" s="18">
        <v>4784</v>
      </c>
      <c r="I107" s="11">
        <f t="shared" si="24"/>
        <v>73</v>
      </c>
      <c r="J107" s="9">
        <f t="shared" si="25"/>
        <v>28</v>
      </c>
      <c r="K107" s="8">
        <f t="shared" si="26"/>
        <v>101</v>
      </c>
      <c r="L107" s="6">
        <f t="shared" si="19"/>
        <v>326.31</v>
      </c>
      <c r="M107" s="3">
        <f t="shared" si="20"/>
        <v>47.04</v>
      </c>
      <c r="N107" s="7">
        <f t="shared" si="27"/>
        <v>373.35</v>
      </c>
    </row>
    <row r="108" spans="1:14" ht="15">
      <c r="A108" s="25">
        <v>48</v>
      </c>
      <c r="B108" s="26" t="s">
        <v>121</v>
      </c>
      <c r="C108" s="5">
        <v>749</v>
      </c>
      <c r="D108" s="4">
        <v>245</v>
      </c>
      <c r="E108" s="8">
        <f t="shared" si="23"/>
        <v>994</v>
      </c>
      <c r="F108" s="5">
        <v>809</v>
      </c>
      <c r="G108" s="4">
        <v>268</v>
      </c>
      <c r="H108" s="18">
        <v>1076</v>
      </c>
      <c r="I108" s="11">
        <f t="shared" si="24"/>
        <v>60</v>
      </c>
      <c r="J108" s="9">
        <f t="shared" si="25"/>
        <v>23</v>
      </c>
      <c r="K108" s="8">
        <f t="shared" si="26"/>
        <v>83</v>
      </c>
      <c r="L108" s="6">
        <f t="shared" si="19"/>
        <v>268.2</v>
      </c>
      <c r="M108" s="3">
        <f t="shared" si="20"/>
        <v>38.64</v>
      </c>
      <c r="N108" s="7">
        <f t="shared" si="27"/>
        <v>306.84</v>
      </c>
    </row>
    <row r="109" spans="1:14" ht="15">
      <c r="A109" s="25">
        <v>49</v>
      </c>
      <c r="B109" s="26" t="s">
        <v>122</v>
      </c>
      <c r="C109" s="5">
        <v>665</v>
      </c>
      <c r="D109" s="4">
        <v>163</v>
      </c>
      <c r="E109" s="8">
        <f t="shared" si="23"/>
        <v>828</v>
      </c>
      <c r="F109" s="5">
        <v>684</v>
      </c>
      <c r="G109" s="4">
        <v>167</v>
      </c>
      <c r="H109" s="18">
        <v>851</v>
      </c>
      <c r="I109" s="11">
        <f t="shared" si="24"/>
        <v>19</v>
      </c>
      <c r="J109" s="9">
        <f t="shared" si="25"/>
        <v>4</v>
      </c>
      <c r="K109" s="8">
        <f t="shared" si="26"/>
        <v>23</v>
      </c>
      <c r="L109" s="6">
        <f t="shared" si="19"/>
        <v>84.92999999999999</v>
      </c>
      <c r="M109" s="3">
        <f t="shared" si="20"/>
        <v>6.72</v>
      </c>
      <c r="N109" s="7">
        <f t="shared" si="27"/>
        <v>91.64999999999999</v>
      </c>
    </row>
    <row r="110" spans="1:14" ht="15">
      <c r="A110" s="25">
        <v>50</v>
      </c>
      <c r="B110" s="26" t="s">
        <v>125</v>
      </c>
      <c r="C110" s="5">
        <v>2240</v>
      </c>
      <c r="D110" s="4">
        <v>312</v>
      </c>
      <c r="E110" s="8">
        <f>C110+D110</f>
        <v>2552</v>
      </c>
      <c r="F110" s="5">
        <v>2463</v>
      </c>
      <c r="G110" s="4">
        <v>336</v>
      </c>
      <c r="H110" s="18">
        <v>2799</v>
      </c>
      <c r="I110" s="11">
        <f>F110-C110</f>
        <v>223</v>
      </c>
      <c r="J110" s="9">
        <f>G110-D110</f>
        <v>24</v>
      </c>
      <c r="K110" s="8">
        <f>I110+J110</f>
        <v>247</v>
      </c>
      <c r="L110" s="6">
        <f t="shared" si="19"/>
        <v>996.81</v>
      </c>
      <c r="M110" s="3">
        <f t="shared" si="20"/>
        <v>40.32</v>
      </c>
      <c r="N110" s="7">
        <f>L110+M110</f>
        <v>1037.1299999999999</v>
      </c>
    </row>
    <row r="111" spans="1:14" ht="15">
      <c r="A111" s="25">
        <v>51</v>
      </c>
      <c r="B111" s="26" t="s">
        <v>126</v>
      </c>
      <c r="C111" s="5">
        <v>3319</v>
      </c>
      <c r="D111" s="4">
        <v>1243</v>
      </c>
      <c r="E111" s="8">
        <f t="shared" si="23"/>
        <v>4562</v>
      </c>
      <c r="F111" s="5">
        <v>3582</v>
      </c>
      <c r="G111" s="4">
        <v>1332</v>
      </c>
      <c r="H111" s="18">
        <v>4914</v>
      </c>
      <c r="I111" s="11">
        <f t="shared" si="24"/>
        <v>263</v>
      </c>
      <c r="J111" s="9">
        <f t="shared" si="25"/>
        <v>89</v>
      </c>
      <c r="K111" s="8">
        <f t="shared" si="26"/>
        <v>352</v>
      </c>
      <c r="L111" s="6">
        <f t="shared" si="19"/>
        <v>1175.61</v>
      </c>
      <c r="M111" s="3">
        <f t="shared" si="20"/>
        <v>149.51999999999998</v>
      </c>
      <c r="N111" s="7">
        <f t="shared" si="27"/>
        <v>1325.1299999999999</v>
      </c>
    </row>
    <row r="112" spans="1:14" ht="15">
      <c r="A112" s="25">
        <v>52</v>
      </c>
      <c r="B112" s="26" t="s">
        <v>62</v>
      </c>
      <c r="C112" s="5">
        <v>4804</v>
      </c>
      <c r="D112" s="4">
        <v>1540</v>
      </c>
      <c r="E112" s="8">
        <f>C112+D112</f>
        <v>6344</v>
      </c>
      <c r="F112" s="5">
        <v>5169</v>
      </c>
      <c r="G112" s="4">
        <v>1640</v>
      </c>
      <c r="H112" s="18">
        <v>6809</v>
      </c>
      <c r="I112" s="11">
        <f>F112-C112</f>
        <v>365</v>
      </c>
      <c r="J112" s="9">
        <f>G112-D112</f>
        <v>100</v>
      </c>
      <c r="K112" s="8">
        <f>I112+J112</f>
        <v>465</v>
      </c>
      <c r="L112" s="6">
        <f t="shared" si="19"/>
        <v>1631.55</v>
      </c>
      <c r="M112" s="3">
        <f t="shared" si="20"/>
        <v>168</v>
      </c>
      <c r="N112" s="7">
        <f>L112+M112</f>
        <v>1799.55</v>
      </c>
    </row>
    <row r="113" spans="1:14" ht="15">
      <c r="A113" s="25">
        <v>53</v>
      </c>
      <c r="B113" s="26" t="s">
        <v>22</v>
      </c>
      <c r="C113" s="5">
        <v>1377</v>
      </c>
      <c r="D113" s="4">
        <v>1101</v>
      </c>
      <c r="E113" s="8">
        <f t="shared" si="23"/>
        <v>2478</v>
      </c>
      <c r="F113" s="5">
        <v>1456</v>
      </c>
      <c r="G113" s="4">
        <v>1178</v>
      </c>
      <c r="H113" s="18">
        <v>2633</v>
      </c>
      <c r="I113" s="11">
        <f t="shared" si="24"/>
        <v>79</v>
      </c>
      <c r="J113" s="9">
        <f t="shared" si="25"/>
        <v>77</v>
      </c>
      <c r="K113" s="8">
        <f t="shared" si="26"/>
        <v>156</v>
      </c>
      <c r="L113" s="6">
        <f t="shared" si="19"/>
        <v>353.13</v>
      </c>
      <c r="M113" s="3">
        <f t="shared" si="20"/>
        <v>129.35999999999999</v>
      </c>
      <c r="N113" s="7">
        <f t="shared" si="27"/>
        <v>482.49</v>
      </c>
    </row>
    <row r="114" spans="1:14" ht="15">
      <c r="A114" s="25">
        <v>54</v>
      </c>
      <c r="B114" s="26" t="s">
        <v>5</v>
      </c>
      <c r="C114" s="5">
        <v>1945</v>
      </c>
      <c r="D114" s="4">
        <v>541</v>
      </c>
      <c r="E114" s="8">
        <f t="shared" si="23"/>
        <v>2486</v>
      </c>
      <c r="F114" s="5">
        <v>2075</v>
      </c>
      <c r="G114" s="4">
        <v>581</v>
      </c>
      <c r="H114" s="18">
        <v>2656</v>
      </c>
      <c r="I114" s="11">
        <f t="shared" si="24"/>
        <v>130</v>
      </c>
      <c r="J114" s="9">
        <f t="shared" si="25"/>
        <v>40</v>
      </c>
      <c r="K114" s="8">
        <f t="shared" si="26"/>
        <v>170</v>
      </c>
      <c r="L114" s="6">
        <f t="shared" si="19"/>
        <v>581.1</v>
      </c>
      <c r="M114" s="3">
        <f t="shared" si="20"/>
        <v>67.2</v>
      </c>
      <c r="N114" s="7">
        <f t="shared" si="27"/>
        <v>648.3000000000001</v>
      </c>
    </row>
    <row r="115" spans="1:14" ht="15">
      <c r="A115" s="25">
        <v>55</v>
      </c>
      <c r="B115" s="26" t="s">
        <v>6</v>
      </c>
      <c r="C115" s="5">
        <v>4097</v>
      </c>
      <c r="D115" s="4">
        <v>1177</v>
      </c>
      <c r="E115" s="8">
        <f t="shared" si="23"/>
        <v>5274</v>
      </c>
      <c r="F115" s="5">
        <v>4334</v>
      </c>
      <c r="G115" s="4">
        <v>1236</v>
      </c>
      <c r="H115" s="18">
        <v>5571</v>
      </c>
      <c r="I115" s="11">
        <f t="shared" si="24"/>
        <v>237</v>
      </c>
      <c r="J115" s="9">
        <f t="shared" si="25"/>
        <v>59</v>
      </c>
      <c r="K115" s="8">
        <f t="shared" si="26"/>
        <v>296</v>
      </c>
      <c r="L115" s="6">
        <f t="shared" si="19"/>
        <v>1059.3899999999999</v>
      </c>
      <c r="M115" s="3">
        <f t="shared" si="20"/>
        <v>99.11999999999999</v>
      </c>
      <c r="N115" s="7">
        <f t="shared" si="27"/>
        <v>1158.5099999999998</v>
      </c>
    </row>
    <row r="116" spans="1:14" ht="15">
      <c r="A116" s="25">
        <v>56</v>
      </c>
      <c r="B116" s="26" t="s">
        <v>23</v>
      </c>
      <c r="C116" s="5">
        <v>8728</v>
      </c>
      <c r="D116" s="4">
        <v>3767</v>
      </c>
      <c r="E116" s="8">
        <f>C116+D116</f>
        <v>12495</v>
      </c>
      <c r="F116" s="5">
        <v>8875</v>
      </c>
      <c r="G116" s="4">
        <v>3836</v>
      </c>
      <c r="H116" s="18">
        <v>12711</v>
      </c>
      <c r="I116" s="11">
        <f>F116-C116</f>
        <v>147</v>
      </c>
      <c r="J116" s="9">
        <f>G116-D116</f>
        <v>69</v>
      </c>
      <c r="K116" s="8">
        <f>I116+J116</f>
        <v>216</v>
      </c>
      <c r="L116" s="6">
        <f t="shared" si="19"/>
        <v>657.0899999999999</v>
      </c>
      <c r="M116" s="3">
        <f t="shared" si="20"/>
        <v>115.92</v>
      </c>
      <c r="N116" s="7">
        <f>L116+M116</f>
        <v>773.0099999999999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835</v>
      </c>
      <c r="D118" s="4">
        <v>189</v>
      </c>
      <c r="E118" s="8">
        <f t="shared" si="23"/>
        <v>1024</v>
      </c>
      <c r="F118" s="5">
        <v>892</v>
      </c>
      <c r="G118" s="4">
        <v>214</v>
      </c>
      <c r="H118" s="18">
        <v>1105</v>
      </c>
      <c r="I118" s="11">
        <f t="shared" si="24"/>
        <v>57</v>
      </c>
      <c r="J118" s="9">
        <f t="shared" si="25"/>
        <v>25</v>
      </c>
      <c r="K118" s="8">
        <f t="shared" si="26"/>
        <v>82</v>
      </c>
      <c r="L118" s="6">
        <f t="shared" si="19"/>
        <v>254.79</v>
      </c>
      <c r="M118" s="3">
        <f t="shared" si="20"/>
        <v>42</v>
      </c>
      <c r="N118" s="7">
        <f t="shared" si="27"/>
        <v>296.78999999999996</v>
      </c>
    </row>
    <row r="119" spans="1:14" ht="15">
      <c r="A119" s="25">
        <v>59</v>
      </c>
      <c r="B119" s="26" t="s">
        <v>66</v>
      </c>
      <c r="C119" s="5">
        <v>341</v>
      </c>
      <c r="D119" s="4">
        <v>61</v>
      </c>
      <c r="E119" s="8">
        <f t="shared" si="23"/>
        <v>402</v>
      </c>
      <c r="F119" s="5">
        <v>433</v>
      </c>
      <c r="G119" s="4">
        <v>75</v>
      </c>
      <c r="H119" s="18">
        <v>507</v>
      </c>
      <c r="I119" s="11">
        <f t="shared" si="24"/>
        <v>92</v>
      </c>
      <c r="J119" s="9">
        <f t="shared" si="25"/>
        <v>14</v>
      </c>
      <c r="K119" s="8">
        <f t="shared" si="26"/>
        <v>106</v>
      </c>
      <c r="L119" s="6">
        <f t="shared" si="19"/>
        <v>411.23999999999995</v>
      </c>
      <c r="M119" s="3">
        <f t="shared" si="20"/>
        <v>23.52</v>
      </c>
      <c r="N119" s="7">
        <f t="shared" si="27"/>
        <v>434.75999999999993</v>
      </c>
    </row>
    <row r="120" spans="1:14" ht="15">
      <c r="A120" s="25">
        <v>60</v>
      </c>
      <c r="B120" s="26" t="s">
        <v>25</v>
      </c>
      <c r="C120" s="5">
        <v>2589</v>
      </c>
      <c r="D120" s="4">
        <v>817</v>
      </c>
      <c r="E120" s="8">
        <f t="shared" si="23"/>
        <v>3406</v>
      </c>
      <c r="F120" s="5">
        <v>2808</v>
      </c>
      <c r="G120" s="4">
        <v>865</v>
      </c>
      <c r="H120" s="18">
        <v>3673</v>
      </c>
      <c r="I120" s="11">
        <f t="shared" si="24"/>
        <v>219</v>
      </c>
      <c r="J120" s="9">
        <f t="shared" si="25"/>
        <v>48</v>
      </c>
      <c r="K120" s="8">
        <f t="shared" si="26"/>
        <v>267</v>
      </c>
      <c r="L120" s="6">
        <f t="shared" si="19"/>
        <v>978.93</v>
      </c>
      <c r="M120" s="3">
        <f t="shared" si="20"/>
        <v>80.64</v>
      </c>
      <c r="N120" s="7">
        <f t="shared" si="27"/>
        <v>1059.57</v>
      </c>
    </row>
    <row r="121" spans="1:14" ht="15">
      <c r="A121" s="25">
        <v>61</v>
      </c>
      <c r="B121" s="26" t="s">
        <v>26</v>
      </c>
      <c r="C121" s="5">
        <v>801</v>
      </c>
      <c r="D121" s="4">
        <v>274</v>
      </c>
      <c r="E121" s="8">
        <f t="shared" si="23"/>
        <v>1075</v>
      </c>
      <c r="F121" s="5">
        <v>952</v>
      </c>
      <c r="G121" s="4">
        <v>368</v>
      </c>
      <c r="H121" s="18">
        <v>1320</v>
      </c>
      <c r="I121" s="11">
        <f t="shared" si="24"/>
        <v>151</v>
      </c>
      <c r="J121" s="9">
        <f t="shared" si="25"/>
        <v>94</v>
      </c>
      <c r="K121" s="8">
        <f t="shared" si="26"/>
        <v>245</v>
      </c>
      <c r="L121" s="6">
        <f t="shared" si="19"/>
        <v>674.9699999999999</v>
      </c>
      <c r="M121" s="3">
        <f t="shared" si="20"/>
        <v>157.92</v>
      </c>
      <c r="N121" s="7">
        <f t="shared" si="27"/>
        <v>832.8899999999999</v>
      </c>
    </row>
    <row r="122" spans="1:14" ht="15">
      <c r="A122" s="25">
        <v>62</v>
      </c>
      <c r="B122" s="26" t="s">
        <v>28</v>
      </c>
      <c r="C122" s="5">
        <v>1783</v>
      </c>
      <c r="D122" s="4">
        <v>725</v>
      </c>
      <c r="E122" s="8">
        <f t="shared" si="23"/>
        <v>2508</v>
      </c>
      <c r="F122" s="5">
        <v>1908</v>
      </c>
      <c r="G122" s="4">
        <v>762</v>
      </c>
      <c r="H122" s="18">
        <v>2670</v>
      </c>
      <c r="I122" s="11">
        <f t="shared" si="24"/>
        <v>125</v>
      </c>
      <c r="J122" s="9">
        <f t="shared" si="25"/>
        <v>37</v>
      </c>
      <c r="K122" s="8">
        <f t="shared" si="26"/>
        <v>162</v>
      </c>
      <c r="L122" s="6">
        <f t="shared" si="19"/>
        <v>558.75</v>
      </c>
      <c r="M122" s="3">
        <f t="shared" si="20"/>
        <v>62.16</v>
      </c>
      <c r="N122" s="7">
        <f t="shared" si="27"/>
        <v>620.91</v>
      </c>
    </row>
    <row r="123" spans="1:14" ht="15">
      <c r="A123" s="25">
        <v>63</v>
      </c>
      <c r="B123" s="26" t="s">
        <v>127</v>
      </c>
      <c r="C123" s="5">
        <v>5007</v>
      </c>
      <c r="D123" s="4">
        <v>1829</v>
      </c>
      <c r="E123" s="8">
        <f>C123+D123</f>
        <v>6836</v>
      </c>
      <c r="F123" s="5">
        <v>5378</v>
      </c>
      <c r="G123" s="4">
        <v>2003</v>
      </c>
      <c r="H123" s="18">
        <v>7381</v>
      </c>
      <c r="I123" s="11">
        <f>F123-C123</f>
        <v>371</v>
      </c>
      <c r="J123" s="9">
        <f>G123-D123</f>
        <v>174</v>
      </c>
      <c r="K123" s="8">
        <f>I123+J123</f>
        <v>545</v>
      </c>
      <c r="L123" s="6">
        <f t="shared" si="19"/>
        <v>1658.37</v>
      </c>
      <c r="M123" s="3">
        <f t="shared" si="20"/>
        <v>292.32</v>
      </c>
      <c r="N123" s="7">
        <f>L123+M123</f>
        <v>1950.6899999999998</v>
      </c>
    </row>
    <row r="124" spans="1:14" ht="15">
      <c r="A124" s="25">
        <v>64</v>
      </c>
      <c r="B124" s="26" t="s">
        <v>29</v>
      </c>
      <c r="C124" s="5">
        <v>3276</v>
      </c>
      <c r="D124" s="4">
        <v>1046</v>
      </c>
      <c r="E124" s="8">
        <f>C124+D124</f>
        <v>4322</v>
      </c>
      <c r="F124" s="5">
        <v>3557</v>
      </c>
      <c r="G124" s="4">
        <v>1114</v>
      </c>
      <c r="H124" s="18">
        <v>4671</v>
      </c>
      <c r="I124" s="11">
        <f>F124-C124</f>
        <v>281</v>
      </c>
      <c r="J124" s="9">
        <f>G124-D124</f>
        <v>68</v>
      </c>
      <c r="K124" s="8">
        <f>I124+J124</f>
        <v>349</v>
      </c>
      <c r="L124" s="6">
        <f t="shared" si="19"/>
        <v>1256.07</v>
      </c>
      <c r="M124" s="3">
        <f t="shared" si="20"/>
        <v>114.24</v>
      </c>
      <c r="N124" s="7">
        <f>L124+M124</f>
        <v>1370.31</v>
      </c>
    </row>
    <row r="125" spans="1:14" ht="15">
      <c r="A125" s="25">
        <v>65</v>
      </c>
      <c r="B125" s="26" t="s">
        <v>68</v>
      </c>
      <c r="C125" s="5">
        <v>1293</v>
      </c>
      <c r="D125" s="4">
        <v>589</v>
      </c>
      <c r="E125" s="8">
        <f t="shared" si="23"/>
        <v>1882</v>
      </c>
      <c r="F125" s="5">
        <v>1343</v>
      </c>
      <c r="G125" s="4">
        <v>609</v>
      </c>
      <c r="H125" s="18">
        <v>1953</v>
      </c>
      <c r="I125" s="11">
        <f t="shared" si="24"/>
        <v>50</v>
      </c>
      <c r="J125" s="9">
        <f t="shared" si="25"/>
        <v>20</v>
      </c>
      <c r="K125" s="8">
        <f t="shared" si="26"/>
        <v>70</v>
      </c>
      <c r="L125" s="6">
        <f t="shared" si="19"/>
        <v>223.5</v>
      </c>
      <c r="M125" s="3">
        <f t="shared" si="20"/>
        <v>33.6</v>
      </c>
      <c r="N125" s="7">
        <f t="shared" si="27"/>
        <v>257.1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961</v>
      </c>
      <c r="D127" s="4">
        <v>279</v>
      </c>
      <c r="E127" s="8">
        <f t="shared" si="23"/>
        <v>1240</v>
      </c>
      <c r="F127" s="5">
        <v>1354</v>
      </c>
      <c r="G127" s="4">
        <v>397</v>
      </c>
      <c r="H127" s="18">
        <v>1751</v>
      </c>
      <c r="I127" s="11">
        <f t="shared" si="24"/>
        <v>393</v>
      </c>
      <c r="J127" s="9">
        <f t="shared" si="25"/>
        <v>118</v>
      </c>
      <c r="K127" s="8">
        <f t="shared" si="26"/>
        <v>511</v>
      </c>
      <c r="L127" s="6">
        <f t="shared" si="28"/>
        <v>1756.7099999999998</v>
      </c>
      <c r="M127" s="3">
        <f t="shared" si="29"/>
        <v>198.23999999999998</v>
      </c>
      <c r="N127" s="7">
        <f t="shared" si="27"/>
        <v>1954.9499999999998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1556</v>
      </c>
      <c r="D129" s="4">
        <v>825</v>
      </c>
      <c r="E129" s="8">
        <f>C129+D129</f>
        <v>2381</v>
      </c>
      <c r="F129" s="5">
        <v>1617</v>
      </c>
      <c r="G129" s="4">
        <v>862</v>
      </c>
      <c r="H129" s="18">
        <v>2479</v>
      </c>
      <c r="I129" s="11">
        <f>F129-C129</f>
        <v>61</v>
      </c>
      <c r="J129" s="9">
        <f>G129-D129</f>
        <v>37</v>
      </c>
      <c r="K129" s="8">
        <f>I129+J129</f>
        <v>98</v>
      </c>
      <c r="L129" s="6">
        <f t="shared" si="28"/>
        <v>272.66999999999996</v>
      </c>
      <c r="M129" s="3">
        <f t="shared" si="29"/>
        <v>62.16</v>
      </c>
      <c r="N129" s="7">
        <f>L129+M129</f>
        <v>334.8299999999999</v>
      </c>
    </row>
    <row r="130" spans="1:14" ht="15">
      <c r="A130" s="25">
        <v>70</v>
      </c>
      <c r="B130" s="26" t="s">
        <v>129</v>
      </c>
      <c r="C130" s="5">
        <v>1944</v>
      </c>
      <c r="D130" s="4">
        <v>689</v>
      </c>
      <c r="E130" s="8">
        <f t="shared" si="23"/>
        <v>2633</v>
      </c>
      <c r="F130" s="5">
        <v>2055</v>
      </c>
      <c r="G130" s="4">
        <v>717</v>
      </c>
      <c r="H130" s="18">
        <v>2771</v>
      </c>
      <c r="I130" s="11">
        <f t="shared" si="24"/>
        <v>111</v>
      </c>
      <c r="J130" s="9">
        <f t="shared" si="25"/>
        <v>28</v>
      </c>
      <c r="K130" s="8">
        <f t="shared" si="26"/>
        <v>139</v>
      </c>
      <c r="L130" s="6">
        <f t="shared" si="28"/>
        <v>496.16999999999996</v>
      </c>
      <c r="M130" s="3">
        <f t="shared" si="29"/>
        <v>47.04</v>
      </c>
      <c r="N130" s="7">
        <f t="shared" si="27"/>
        <v>543.2099999999999</v>
      </c>
    </row>
    <row r="131" spans="1:14" ht="15">
      <c r="A131" s="25">
        <v>71</v>
      </c>
      <c r="B131" s="26" t="s">
        <v>131</v>
      </c>
      <c r="C131" s="5">
        <v>323</v>
      </c>
      <c r="D131" s="4">
        <v>167</v>
      </c>
      <c r="E131" s="8">
        <f t="shared" si="23"/>
        <v>490</v>
      </c>
      <c r="F131" s="5">
        <v>333</v>
      </c>
      <c r="G131" s="4">
        <v>170</v>
      </c>
      <c r="H131" s="18">
        <v>503</v>
      </c>
      <c r="I131" s="11">
        <f t="shared" si="24"/>
        <v>10</v>
      </c>
      <c r="J131" s="9">
        <f t="shared" si="25"/>
        <v>3</v>
      </c>
      <c r="K131" s="8">
        <f t="shared" si="26"/>
        <v>13</v>
      </c>
      <c r="L131" s="6">
        <f t="shared" si="28"/>
        <v>44.699999999999996</v>
      </c>
      <c r="M131" s="3">
        <f t="shared" si="29"/>
        <v>5.04</v>
      </c>
      <c r="N131" s="7">
        <f t="shared" si="27"/>
        <v>49.739999999999995</v>
      </c>
    </row>
    <row r="132" spans="1:14" ht="15">
      <c r="A132" s="25">
        <v>72</v>
      </c>
      <c r="B132" s="26" t="s">
        <v>132</v>
      </c>
      <c r="C132" s="5">
        <v>1654</v>
      </c>
      <c r="D132" s="4">
        <v>1124</v>
      </c>
      <c r="E132" s="8">
        <f t="shared" si="23"/>
        <v>2778</v>
      </c>
      <c r="F132" s="5">
        <v>1735</v>
      </c>
      <c r="G132" s="4">
        <v>1178</v>
      </c>
      <c r="H132" s="18">
        <v>2913</v>
      </c>
      <c r="I132" s="11">
        <f t="shared" si="24"/>
        <v>81</v>
      </c>
      <c r="J132" s="9">
        <f t="shared" si="25"/>
        <v>54</v>
      </c>
      <c r="K132" s="8">
        <f t="shared" si="26"/>
        <v>135</v>
      </c>
      <c r="L132" s="6">
        <f t="shared" si="28"/>
        <v>362.07</v>
      </c>
      <c r="M132" s="3">
        <f t="shared" si="29"/>
        <v>90.72</v>
      </c>
      <c r="N132" s="7">
        <f t="shared" si="27"/>
        <v>452.78999999999996</v>
      </c>
    </row>
    <row r="133" spans="1:14" ht="15">
      <c r="A133" s="25">
        <v>73</v>
      </c>
      <c r="B133" s="26" t="s">
        <v>135</v>
      </c>
      <c r="C133" s="5">
        <v>969</v>
      </c>
      <c r="D133" s="4">
        <v>664</v>
      </c>
      <c r="E133" s="8">
        <f t="shared" si="23"/>
        <v>1633</v>
      </c>
      <c r="F133" s="5">
        <v>1041</v>
      </c>
      <c r="G133" s="4">
        <v>723</v>
      </c>
      <c r="H133" s="18">
        <v>1763</v>
      </c>
      <c r="I133" s="11">
        <f t="shared" si="24"/>
        <v>72</v>
      </c>
      <c r="J133" s="9">
        <f t="shared" si="25"/>
        <v>59</v>
      </c>
      <c r="K133" s="8">
        <f t="shared" si="26"/>
        <v>131</v>
      </c>
      <c r="L133" s="6">
        <f t="shared" si="28"/>
        <v>321.84</v>
      </c>
      <c r="M133" s="3">
        <f t="shared" si="29"/>
        <v>99.11999999999999</v>
      </c>
      <c r="N133" s="7">
        <f t="shared" si="27"/>
        <v>420.96</v>
      </c>
    </row>
    <row r="134" spans="1:14" ht="15">
      <c r="A134" s="25">
        <v>74</v>
      </c>
      <c r="B134" s="26" t="s">
        <v>137</v>
      </c>
      <c r="C134" s="5">
        <v>325</v>
      </c>
      <c r="D134" s="4">
        <v>98</v>
      </c>
      <c r="E134" s="8">
        <f t="shared" si="23"/>
        <v>423</v>
      </c>
      <c r="F134" s="5">
        <v>331</v>
      </c>
      <c r="G134" s="4">
        <v>101</v>
      </c>
      <c r="H134" s="18">
        <v>432</v>
      </c>
      <c r="I134" s="11">
        <f t="shared" si="24"/>
        <v>6</v>
      </c>
      <c r="J134" s="9">
        <f t="shared" si="25"/>
        <v>3</v>
      </c>
      <c r="K134" s="8">
        <f t="shared" si="26"/>
        <v>9</v>
      </c>
      <c r="L134" s="6">
        <f t="shared" si="28"/>
        <v>26.82</v>
      </c>
      <c r="M134" s="3">
        <f t="shared" si="29"/>
        <v>5.04</v>
      </c>
      <c r="N134" s="7">
        <f t="shared" si="27"/>
        <v>31.86</v>
      </c>
    </row>
    <row r="135" spans="1:14" ht="15">
      <c r="A135" s="25">
        <v>75</v>
      </c>
      <c r="B135" s="26" t="s">
        <v>138</v>
      </c>
      <c r="C135" s="5">
        <v>1246</v>
      </c>
      <c r="D135" s="4">
        <v>438</v>
      </c>
      <c r="E135" s="8">
        <f t="shared" si="23"/>
        <v>1684</v>
      </c>
      <c r="F135" s="5">
        <v>1292</v>
      </c>
      <c r="G135" s="4">
        <v>464</v>
      </c>
      <c r="H135" s="18">
        <v>1756</v>
      </c>
      <c r="I135" s="11">
        <f t="shared" si="24"/>
        <v>46</v>
      </c>
      <c r="J135" s="9">
        <f t="shared" si="25"/>
        <v>26</v>
      </c>
      <c r="K135" s="8">
        <f t="shared" si="26"/>
        <v>72</v>
      </c>
      <c r="L135" s="6">
        <f t="shared" si="28"/>
        <v>205.61999999999998</v>
      </c>
      <c r="M135" s="3">
        <f t="shared" si="29"/>
        <v>43.68</v>
      </c>
      <c r="N135" s="7">
        <f t="shared" si="27"/>
        <v>249.29999999999998</v>
      </c>
    </row>
    <row r="136" spans="1:14" ht="15">
      <c r="A136" s="25">
        <v>76</v>
      </c>
      <c r="B136" s="26" t="s">
        <v>139</v>
      </c>
      <c r="C136" s="5">
        <v>2438</v>
      </c>
      <c r="D136" s="4">
        <v>347</v>
      </c>
      <c r="E136" s="8">
        <f t="shared" si="23"/>
        <v>2785</v>
      </c>
      <c r="F136" s="5">
        <v>2598</v>
      </c>
      <c r="G136" s="4">
        <v>366</v>
      </c>
      <c r="H136" s="18">
        <v>2964</v>
      </c>
      <c r="I136" s="11">
        <f t="shared" si="24"/>
        <v>160</v>
      </c>
      <c r="J136" s="9">
        <f t="shared" si="25"/>
        <v>19</v>
      </c>
      <c r="K136" s="8">
        <f t="shared" si="26"/>
        <v>179</v>
      </c>
      <c r="L136" s="6">
        <f t="shared" si="28"/>
        <v>715.1999999999999</v>
      </c>
      <c r="M136" s="3">
        <f t="shared" si="29"/>
        <v>31.919999999999998</v>
      </c>
      <c r="N136" s="7">
        <f t="shared" si="27"/>
        <v>747.1199999999999</v>
      </c>
    </row>
    <row r="137" spans="1:14" ht="15">
      <c r="A137" s="25">
        <v>77</v>
      </c>
      <c r="B137" s="26" t="s">
        <v>142</v>
      </c>
      <c r="C137" s="5">
        <v>3579</v>
      </c>
      <c r="D137" s="4">
        <v>1044</v>
      </c>
      <c r="E137" s="8">
        <f t="shared" si="23"/>
        <v>4623</v>
      </c>
      <c r="F137" s="5">
        <v>3749</v>
      </c>
      <c r="G137" s="4">
        <v>1101</v>
      </c>
      <c r="H137" s="18">
        <v>4851</v>
      </c>
      <c r="I137" s="11">
        <f t="shared" si="24"/>
        <v>170</v>
      </c>
      <c r="J137" s="9">
        <f t="shared" si="25"/>
        <v>57</v>
      </c>
      <c r="K137" s="8">
        <f t="shared" si="26"/>
        <v>227</v>
      </c>
      <c r="L137" s="6">
        <f t="shared" si="28"/>
        <v>759.9</v>
      </c>
      <c r="M137" s="3">
        <f t="shared" si="29"/>
        <v>95.75999999999999</v>
      </c>
      <c r="N137" s="7">
        <f t="shared" si="27"/>
        <v>855.66</v>
      </c>
    </row>
    <row r="138" spans="1:14" ht="15.75" thickBot="1">
      <c r="A138" s="25">
        <v>78</v>
      </c>
      <c r="B138" s="27" t="s">
        <v>143</v>
      </c>
      <c r="C138" s="28">
        <v>2332</v>
      </c>
      <c r="D138" s="29">
        <v>846</v>
      </c>
      <c r="E138" s="30">
        <f t="shared" si="23"/>
        <v>3178</v>
      </c>
      <c r="F138" s="28">
        <v>2484</v>
      </c>
      <c r="G138" s="29">
        <v>908</v>
      </c>
      <c r="H138" s="31">
        <v>3393</v>
      </c>
      <c r="I138" s="32">
        <f t="shared" si="24"/>
        <v>152</v>
      </c>
      <c r="J138" s="33">
        <f t="shared" si="25"/>
        <v>62</v>
      </c>
      <c r="K138" s="30">
        <f t="shared" si="26"/>
        <v>214</v>
      </c>
      <c r="L138" s="34">
        <f t="shared" si="28"/>
        <v>679.4399999999999</v>
      </c>
      <c r="M138" s="35">
        <f t="shared" si="29"/>
        <v>104.16</v>
      </c>
      <c r="N138" s="36">
        <f t="shared" si="27"/>
        <v>783.5999999999999</v>
      </c>
    </row>
    <row r="139" spans="1:14" ht="15.75" thickBot="1">
      <c r="A139" s="49" t="s">
        <v>7</v>
      </c>
      <c r="B139" s="50"/>
      <c r="C139" s="37">
        <f>SUM(C62:C138)</f>
        <v>188907</v>
      </c>
      <c r="D139" s="38">
        <f aca="true" t="shared" si="30" ref="D139:N139">SUM(D62:D138)</f>
        <v>68438</v>
      </c>
      <c r="E139" s="39">
        <f t="shared" si="30"/>
        <v>257345</v>
      </c>
      <c r="F139" s="37">
        <f t="shared" si="30"/>
        <v>199422</v>
      </c>
      <c r="G139" s="38">
        <f t="shared" si="30"/>
        <v>71828</v>
      </c>
      <c r="H139" s="39">
        <f t="shared" si="30"/>
        <v>271247</v>
      </c>
      <c r="I139" s="37">
        <f t="shared" si="30"/>
        <v>10515</v>
      </c>
      <c r="J139" s="38">
        <f t="shared" si="30"/>
        <v>3390</v>
      </c>
      <c r="K139" s="39">
        <f t="shared" si="30"/>
        <v>13905</v>
      </c>
      <c r="L139" s="40">
        <f t="shared" si="30"/>
        <v>47002.04999999999</v>
      </c>
      <c r="M139" s="41">
        <f t="shared" si="30"/>
        <v>5695.2</v>
      </c>
      <c r="N139" s="42">
        <f t="shared" si="30"/>
        <v>52697.25</v>
      </c>
    </row>
    <row r="141" ht="12.75">
      <c r="A141" t="s">
        <v>74</v>
      </c>
    </row>
  </sheetData>
  <sheetProtection/>
  <mergeCells count="16">
    <mergeCell ref="A1:N1"/>
    <mergeCell ref="B7:B9"/>
    <mergeCell ref="A7:A9"/>
    <mergeCell ref="A5:C5"/>
    <mergeCell ref="L7:N8"/>
    <mergeCell ref="A3:E3"/>
    <mergeCell ref="A4:C4"/>
    <mergeCell ref="F8:H8"/>
    <mergeCell ref="C8:E8"/>
    <mergeCell ref="F3:G3"/>
    <mergeCell ref="A59:N60"/>
    <mergeCell ref="A58:B58"/>
    <mergeCell ref="F7:H7"/>
    <mergeCell ref="C7:E7"/>
    <mergeCell ref="A139:B139"/>
    <mergeCell ref="I7:K8"/>
  </mergeCells>
  <conditionalFormatting sqref="I10:N57 I61:N138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portrait" pageOrder="overThenDown" paperSize="9" scale="54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2019-08-27T07:51:43Z</cp:lastPrinted>
  <dcterms:created xsi:type="dcterms:W3CDTF">2015-12-14T09:43:24Z</dcterms:created>
  <dcterms:modified xsi:type="dcterms:W3CDTF">2019-08-27T12:28:00Z</dcterms:modified>
  <cp:category/>
  <cp:version/>
  <cp:contentType/>
  <cp:contentStatus/>
</cp:coreProperties>
</file>