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<sst xmlns="http://schemas.openxmlformats.org/spreadsheetml/2006/main" count="157" uniqueCount="148">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</sst>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" fontId="2" fillId="0" borderId="24" xfId="0" applyNumberFormat="1" applyFont="1" applyBorder="1" applyAlignment="1">
      <alignment wrapText="1"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21" xfId="53" applyNumberFormat="1" applyFont="1" applyBorder="1" applyAlignment="1">
      <alignment wrapText="1"/>
    </xf>
    <xf numFmtId="167" fontId="6" fillId="0" borderId="31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0" fontId="6" fillId="0" borderId="33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2" fontId="2" fillId="0" borderId="20" xfId="0" applyNumberFormat="1" applyFont="1" applyBorder="1" applyAlignment="1">
      <alignment wrapText="1"/>
    </xf>
    <xf numFmtId="0" fontId="4" fillId="0" borderId="37" xfId="54" applyBorder="1" applyAlignment="1">
      <alignment horizontal="center" vertical="center"/>
      <protection/>
    </xf>
    <xf numFmtId="0" fontId="4" fillId="0" borderId="38" xfId="54" applyBorder="1" applyAlignment="1">
      <alignment horizontal="center" vertical="center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1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3.5" thickBot="1"/>
    <row r="3" spans="1:7" ht="12.75">
      <c r="A3" s="83" t="s">
        <v>145</v>
      </c>
      <c r="B3" s="84"/>
      <c r="C3" s="84"/>
      <c r="D3" s="84"/>
      <c r="E3" s="84"/>
      <c r="F3" s="69" t="s">
        <v>146</v>
      </c>
      <c r="G3" s="70"/>
    </row>
    <row r="4" spans="1:7" ht="12.75">
      <c r="A4" s="85" t="s">
        <v>9</v>
      </c>
      <c r="B4" s="86"/>
      <c r="C4" s="87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79" t="s">
        <v>10</v>
      </c>
      <c r="B5" s="80"/>
      <c r="C5" s="8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2" t="s">
        <v>0</v>
      </c>
      <c r="B7" s="54" t="s">
        <v>1</v>
      </c>
      <c r="C7" s="75" t="s">
        <v>11</v>
      </c>
      <c r="D7" s="53"/>
      <c r="E7" s="54"/>
      <c r="F7" s="52" t="s">
        <v>12</v>
      </c>
      <c r="G7" s="53"/>
      <c r="H7" s="54"/>
      <c r="I7" s="52" t="s">
        <v>2</v>
      </c>
      <c r="J7" s="53"/>
      <c r="K7" s="54"/>
      <c r="L7" s="52" t="s">
        <v>13</v>
      </c>
      <c r="M7" s="53"/>
      <c r="N7" s="54"/>
    </row>
    <row r="8" spans="1:14" ht="17.25" customHeight="1">
      <c r="A8" s="55"/>
      <c r="B8" s="57"/>
      <c r="C8" s="66">
        <v>43855</v>
      </c>
      <c r="D8" s="67"/>
      <c r="E8" s="68"/>
      <c r="F8" s="88">
        <f>_XLL.ДАТАМЕС(C8,1)</f>
        <v>43886</v>
      </c>
      <c r="G8" s="67"/>
      <c r="H8" s="68"/>
      <c r="I8" s="55"/>
      <c r="J8" s="56"/>
      <c r="K8" s="57"/>
      <c r="L8" s="55"/>
      <c r="M8" s="56"/>
      <c r="N8" s="57"/>
    </row>
    <row r="9" spans="1:14" ht="34.5" customHeight="1" thickBot="1">
      <c r="A9" s="78"/>
      <c r="B9" s="77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65">
        <v>8032</v>
      </c>
      <c r="D10" s="16">
        <v>1540</v>
      </c>
      <c r="E10" s="74">
        <f>C10+D10</f>
        <v>9572</v>
      </c>
      <c r="F10" s="65">
        <v>8115</v>
      </c>
      <c r="G10" s="16">
        <v>1559</v>
      </c>
      <c r="H10" s="17">
        <v>9674</v>
      </c>
      <c r="I10" s="63">
        <f>F10-C10</f>
        <v>83</v>
      </c>
      <c r="J10" s="10">
        <f>G10-D10</f>
        <v>19</v>
      </c>
      <c r="K10" s="74">
        <f>I10+J10</f>
        <v>102</v>
      </c>
      <c r="L10" s="19">
        <f>I10*$D$4</f>
        <v>530.37</v>
      </c>
      <c r="M10" s="20">
        <f>J10*$D$5</f>
        <v>45.790000000000006</v>
      </c>
      <c r="N10" s="82">
        <f>L10+M10</f>
        <v>576.16</v>
      </c>
    </row>
    <row r="11" spans="1:14" ht="17.25" customHeight="1">
      <c r="A11" s="23">
        <v>2</v>
      </c>
      <c r="B11" s="24" t="s">
        <v>76</v>
      </c>
      <c r="C11" s="5">
        <v>8428</v>
      </c>
      <c r="D11" s="4">
        <v>12467</v>
      </c>
      <c r="E11" s="61">
        <f>C11+D11</f>
        <v>20895</v>
      </c>
      <c r="F11" s="5">
        <v>8834</v>
      </c>
      <c r="G11" s="4">
        <v>13061</v>
      </c>
      <c r="H11" s="18">
        <v>21895</v>
      </c>
      <c r="I11" s="64">
        <f>F11-C11</f>
        <v>406</v>
      </c>
      <c r="J11" s="62">
        <f>G11-D11</f>
        <v>594</v>
      </c>
      <c r="K11" s="61">
        <f>I11+J11</f>
        <v>1000</v>
      </c>
      <c r="L11" s="60">
        <f>I11*$D$4</f>
        <v>2594.3399999999997</v>
      </c>
      <c r="M11" s="59">
        <f>J11*$D$5</f>
        <v>1431.5400000000002</v>
      </c>
      <c r="N11" s="58">
        <f>L11+M11</f>
        <v>4025.88</v>
      </c>
    </row>
    <row r="12" spans="1:14" ht="17.25" customHeight="1">
      <c r="A12" s="23">
        <v>3</v>
      </c>
      <c r="B12" s="26" t="s">
        <v>79</v>
      </c>
      <c r="C12" s="5">
        <v>892</v>
      </c>
      <c r="D12" s="4">
        <v>171</v>
      </c>
      <c r="E12" s="8">
        <f aca="true" t="shared" si="0" ref="E12:E35">C12+D12</f>
        <v>1063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0</v>
      </c>
      <c r="J12" s="9">
        <f aca="true" t="shared" si="2" ref="J12:J35">G12-D12</f>
        <v>0</v>
      </c>
      <c r="K12" s="8">
        <f aca="true" t="shared" si="3" ref="K12:K35">I12+J12</f>
        <v>0</v>
      </c>
      <c r="L12" s="6">
        <f aca="true" t="shared" si="4" ref="L12:L35">I12*$D$4</f>
        <v>0</v>
      </c>
      <c r="M12" s="3">
        <f aca="true" t="shared" si="5" ref="M12:M35">J12*$D$5</f>
        <v>0</v>
      </c>
      <c r="N12" s="7">
        <f aca="true" t="shared" si="6" ref="N12:N35">L12+M12</f>
        <v>0</v>
      </c>
    </row>
    <row r="13" spans="1:14" ht="17.25" customHeight="1">
      <c r="A13" s="23">
        <v>4</v>
      </c>
      <c r="B13" s="26" t="s">
        <v>81</v>
      </c>
      <c r="C13" s="5">
        <v>1833</v>
      </c>
      <c r="D13" s="4">
        <v>1239</v>
      </c>
      <c r="E13" s="8">
        <f t="shared" si="0"/>
        <v>3072</v>
      </c>
      <c r="F13" s="5">
        <v>1833</v>
      </c>
      <c r="G13" s="4">
        <v>1239</v>
      </c>
      <c r="H13" s="18">
        <v>3072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3">
        <v>5</v>
      </c>
      <c r="B14" s="26" t="s">
        <v>33</v>
      </c>
      <c r="C14" s="5">
        <v>398</v>
      </c>
      <c r="D14" s="4">
        <v>152</v>
      </c>
      <c r="E14" s="8">
        <f t="shared" si="0"/>
        <v>550</v>
      </c>
      <c r="F14" s="5">
        <v>398</v>
      </c>
      <c r="G14" s="4">
        <v>152</v>
      </c>
      <c r="H14" s="18">
        <v>550</v>
      </c>
      <c r="I14" s="11">
        <f t="shared" si="1"/>
        <v>0</v>
      </c>
      <c r="J14" s="9">
        <f t="shared" si="2"/>
        <v>0</v>
      </c>
      <c r="K14" s="8">
        <f t="shared" si="3"/>
        <v>0</v>
      </c>
      <c r="L14" s="6">
        <f t="shared" si="4"/>
        <v>0</v>
      </c>
      <c r="M14" s="3">
        <f t="shared" si="5"/>
        <v>0</v>
      </c>
      <c r="N14" s="7">
        <f t="shared" si="6"/>
        <v>0</v>
      </c>
    </row>
    <row r="15" spans="1:14" ht="17.25" customHeight="1">
      <c r="A15" s="23">
        <v>6</v>
      </c>
      <c r="B15" s="26" t="s">
        <v>35</v>
      </c>
      <c r="C15" s="5">
        <v>323</v>
      </c>
      <c r="D15" s="4">
        <v>37</v>
      </c>
      <c r="E15" s="8">
        <f t="shared" si="0"/>
        <v>360</v>
      </c>
      <c r="F15" s="5">
        <v>323</v>
      </c>
      <c r="G15" s="4">
        <v>37</v>
      </c>
      <c r="H15" s="18">
        <v>360</v>
      </c>
      <c r="I15" s="11">
        <f t="shared" si="1"/>
        <v>0</v>
      </c>
      <c r="J15" s="9">
        <f t="shared" si="2"/>
        <v>0</v>
      </c>
      <c r="K15" s="8">
        <f t="shared" si="3"/>
        <v>0</v>
      </c>
      <c r="L15" s="6">
        <f t="shared" si="4"/>
        <v>0</v>
      </c>
      <c r="M15" s="3">
        <f t="shared" si="5"/>
        <v>0</v>
      </c>
      <c r="N15" s="7">
        <f t="shared" si="6"/>
        <v>0</v>
      </c>
    </row>
    <row r="16" spans="1:14" ht="17.25" customHeight="1">
      <c r="A16" s="23">
        <v>7</v>
      </c>
      <c r="B16" s="26" t="s">
        <v>40</v>
      </c>
      <c r="C16" s="5">
        <v>804</v>
      </c>
      <c r="D16" s="4">
        <v>190</v>
      </c>
      <c r="E16" s="8">
        <f t="shared" si="0"/>
        <v>994</v>
      </c>
      <c r="F16" s="5">
        <v>804</v>
      </c>
      <c r="G16" s="4">
        <v>190</v>
      </c>
      <c r="H16" s="18">
        <v>994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44</v>
      </c>
      <c r="C17" s="5">
        <v>808</v>
      </c>
      <c r="D17" s="4">
        <v>387</v>
      </c>
      <c r="E17" s="8">
        <f t="shared" si="0"/>
        <v>1195</v>
      </c>
      <c r="F17" s="5">
        <v>808</v>
      </c>
      <c r="G17" s="4">
        <v>387</v>
      </c>
      <c r="H17" s="18">
        <v>1195</v>
      </c>
      <c r="I17" s="11">
        <f t="shared" si="1"/>
        <v>0</v>
      </c>
      <c r="J17" s="9">
        <f t="shared" si="2"/>
        <v>0</v>
      </c>
      <c r="K17" s="8">
        <f t="shared" si="3"/>
        <v>0</v>
      </c>
      <c r="L17" s="6">
        <f t="shared" si="4"/>
        <v>0</v>
      </c>
      <c r="M17" s="3">
        <f t="shared" si="5"/>
        <v>0</v>
      </c>
      <c r="N17" s="7">
        <f t="shared" si="6"/>
        <v>0</v>
      </c>
    </row>
    <row r="18" spans="1:14" ht="17.25" customHeight="1">
      <c r="A18" s="23">
        <v>9</v>
      </c>
      <c r="B18" s="26" t="s">
        <v>82</v>
      </c>
      <c r="C18" s="5">
        <v>1258</v>
      </c>
      <c r="D18" s="4">
        <v>820</v>
      </c>
      <c r="E18" s="8">
        <f t="shared" si="0"/>
        <v>2078</v>
      </c>
      <c r="F18" s="5">
        <v>1258</v>
      </c>
      <c r="G18" s="4">
        <v>820</v>
      </c>
      <c r="H18" s="18">
        <v>2079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51</v>
      </c>
      <c r="C19" s="5">
        <v>780</v>
      </c>
      <c r="D19" s="4">
        <v>384</v>
      </c>
      <c r="E19" s="8">
        <f t="shared" si="0"/>
        <v>1164</v>
      </c>
      <c r="F19" s="5">
        <v>780</v>
      </c>
      <c r="G19" s="4">
        <v>384</v>
      </c>
      <c r="H19" s="18">
        <v>1163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1786</v>
      </c>
      <c r="D20" s="4">
        <v>526</v>
      </c>
      <c r="E20" s="8">
        <f t="shared" si="0"/>
        <v>2312</v>
      </c>
      <c r="F20" s="5">
        <v>1786</v>
      </c>
      <c r="G20" s="4">
        <v>526</v>
      </c>
      <c r="H20" s="18">
        <v>2312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1987</v>
      </c>
      <c r="D22" s="4">
        <v>866</v>
      </c>
      <c r="E22" s="8">
        <f t="shared" si="0"/>
        <v>2853</v>
      </c>
      <c r="F22" s="5">
        <v>1987</v>
      </c>
      <c r="G22" s="4">
        <v>866</v>
      </c>
      <c r="H22" s="18">
        <v>2853</v>
      </c>
      <c r="I22" s="11">
        <f t="shared" si="1"/>
        <v>0</v>
      </c>
      <c r="J22" s="9">
        <f t="shared" si="2"/>
        <v>0</v>
      </c>
      <c r="K22" s="8">
        <f t="shared" si="3"/>
        <v>0</v>
      </c>
      <c r="L22" s="6">
        <f t="shared" si="4"/>
        <v>0</v>
      </c>
      <c r="M22" s="3">
        <f t="shared" si="5"/>
        <v>0</v>
      </c>
      <c r="N22" s="7">
        <f t="shared" si="6"/>
        <v>0</v>
      </c>
    </row>
    <row r="23" spans="1:14" ht="17.25" customHeight="1">
      <c r="A23" s="23">
        <v>14</v>
      </c>
      <c r="B23" s="26" t="s">
        <v>59</v>
      </c>
      <c r="C23" s="5">
        <v>1967</v>
      </c>
      <c r="D23" s="4">
        <v>729</v>
      </c>
      <c r="E23" s="8">
        <f t="shared" si="0"/>
        <v>2696</v>
      </c>
      <c r="F23" s="5">
        <v>1967</v>
      </c>
      <c r="G23" s="4">
        <v>729</v>
      </c>
      <c r="H23" s="18">
        <v>2696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3">
        <v>15</v>
      </c>
      <c r="B24" s="26" t="s">
        <v>60</v>
      </c>
      <c r="C24" s="5">
        <v>2125</v>
      </c>
      <c r="D24" s="4">
        <v>1388</v>
      </c>
      <c r="E24" s="8">
        <f t="shared" si="0"/>
        <v>3513</v>
      </c>
      <c r="F24" s="5">
        <v>2125</v>
      </c>
      <c r="G24" s="4">
        <v>1388</v>
      </c>
      <c r="H24" s="18">
        <v>3514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61</v>
      </c>
      <c r="C25" s="5">
        <v>344</v>
      </c>
      <c r="D25" s="4">
        <v>120</v>
      </c>
      <c r="E25" s="8">
        <f t="shared" si="0"/>
        <v>464</v>
      </c>
      <c r="F25" s="5">
        <v>344</v>
      </c>
      <c r="G25" s="4">
        <v>120</v>
      </c>
      <c r="H25" s="18">
        <v>464</v>
      </c>
      <c r="I25" s="11">
        <f t="shared" si="1"/>
        <v>0</v>
      </c>
      <c r="J25" s="9">
        <f t="shared" si="2"/>
        <v>0</v>
      </c>
      <c r="K25" s="8">
        <f t="shared" si="3"/>
        <v>0</v>
      </c>
      <c r="L25" s="6">
        <f t="shared" si="4"/>
        <v>0</v>
      </c>
      <c r="M25" s="3">
        <f t="shared" si="5"/>
        <v>0</v>
      </c>
      <c r="N25" s="7">
        <f t="shared" si="6"/>
        <v>0</v>
      </c>
    </row>
    <row r="26" spans="1:14" ht="17.25" customHeight="1">
      <c r="A26" s="23">
        <v>17</v>
      </c>
      <c r="B26" s="26" t="s">
        <v>21</v>
      </c>
      <c r="C26" s="5">
        <v>605</v>
      </c>
      <c r="D26" s="4">
        <v>133</v>
      </c>
      <c r="E26" s="8">
        <f t="shared" si="0"/>
        <v>738</v>
      </c>
      <c r="F26" s="5">
        <v>616</v>
      </c>
      <c r="G26" s="4">
        <v>133</v>
      </c>
      <c r="H26" s="18">
        <v>750</v>
      </c>
      <c r="I26" s="11">
        <f t="shared" si="1"/>
        <v>11</v>
      </c>
      <c r="J26" s="9">
        <f t="shared" si="2"/>
        <v>0</v>
      </c>
      <c r="K26" s="8">
        <f t="shared" si="3"/>
        <v>11</v>
      </c>
      <c r="L26" s="6">
        <f t="shared" si="4"/>
        <v>70.28999999999999</v>
      </c>
      <c r="M26" s="3">
        <f t="shared" si="5"/>
        <v>0</v>
      </c>
      <c r="N26" s="7">
        <f t="shared" si="6"/>
        <v>70.28999999999999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14</v>
      </c>
      <c r="D28" s="4">
        <v>1</v>
      </c>
      <c r="E28" s="8">
        <f t="shared" si="0"/>
        <v>15</v>
      </c>
      <c r="F28" s="5">
        <v>14</v>
      </c>
      <c r="G28" s="4">
        <v>1</v>
      </c>
      <c r="H28" s="18">
        <v>15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1379</v>
      </c>
      <c r="D30" s="4">
        <v>311</v>
      </c>
      <c r="E30" s="8">
        <f t="shared" si="0"/>
        <v>1690</v>
      </c>
      <c r="F30" s="5">
        <v>1379</v>
      </c>
      <c r="G30" s="4">
        <v>311</v>
      </c>
      <c r="H30" s="18">
        <v>1690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97</v>
      </c>
      <c r="C31" s="5">
        <v>1374</v>
      </c>
      <c r="D31" s="4">
        <v>117</v>
      </c>
      <c r="E31" s="8">
        <f t="shared" si="0"/>
        <v>1491</v>
      </c>
      <c r="F31" s="5">
        <v>1374</v>
      </c>
      <c r="G31" s="4">
        <v>117</v>
      </c>
      <c r="H31" s="18">
        <v>1491</v>
      </c>
      <c r="I31" s="11">
        <f t="shared" si="1"/>
        <v>0</v>
      </c>
      <c r="J31" s="9">
        <f t="shared" si="2"/>
        <v>0</v>
      </c>
      <c r="K31" s="8">
        <f t="shared" si="3"/>
        <v>0</v>
      </c>
      <c r="L31" s="6">
        <f t="shared" si="4"/>
        <v>0</v>
      </c>
      <c r="M31" s="3">
        <f t="shared" si="5"/>
        <v>0</v>
      </c>
      <c r="N31" s="7">
        <f t="shared" si="6"/>
        <v>0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415</v>
      </c>
      <c r="D33" s="4">
        <v>75</v>
      </c>
      <c r="E33" s="8">
        <f t="shared" si="0"/>
        <v>490</v>
      </c>
      <c r="F33" s="5">
        <v>415</v>
      </c>
      <c r="G33" s="4">
        <v>75</v>
      </c>
      <c r="H33" s="18">
        <v>490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2894</v>
      </c>
      <c r="D36" s="4">
        <v>866</v>
      </c>
      <c r="E36" s="8">
        <f aca="true" t="shared" si="7" ref="E36:E57">C36+D36</f>
        <v>3760</v>
      </c>
      <c r="F36" s="5">
        <v>2894</v>
      </c>
      <c r="G36" s="4">
        <v>866</v>
      </c>
      <c r="H36" s="18">
        <v>3760</v>
      </c>
      <c r="I36" s="11">
        <f aca="true" t="shared" si="8" ref="I36:I57">F36-C36</f>
        <v>0</v>
      </c>
      <c r="J36" s="9">
        <f aca="true" t="shared" si="9" ref="J36:J57">G36-D36</f>
        <v>0</v>
      </c>
      <c r="K36" s="8">
        <f aca="true" t="shared" si="10" ref="K36:K57">I36+J36</f>
        <v>0</v>
      </c>
      <c r="L36" s="6">
        <f aca="true" t="shared" si="11" ref="L36:L57">I36*$D$4</f>
        <v>0</v>
      </c>
      <c r="M36" s="3">
        <f aca="true" t="shared" si="12" ref="M36:M57">J36*$D$5</f>
        <v>0</v>
      </c>
      <c r="N36" s="7">
        <f aca="true" t="shared" si="13" ref="N36:N57">L36+M36</f>
        <v>0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3332</v>
      </c>
      <c r="D42" s="4">
        <v>1208</v>
      </c>
      <c r="E42" s="8">
        <f t="shared" si="7"/>
        <v>4540</v>
      </c>
      <c r="F42" s="5">
        <v>3332</v>
      </c>
      <c r="G42" s="4">
        <v>1208</v>
      </c>
      <c r="H42" s="18">
        <v>4540</v>
      </c>
      <c r="I42" s="11">
        <f t="shared" si="8"/>
        <v>0</v>
      </c>
      <c r="J42" s="9">
        <f t="shared" si="9"/>
        <v>0</v>
      </c>
      <c r="K42" s="8">
        <f t="shared" si="10"/>
        <v>0</v>
      </c>
      <c r="L42" s="6">
        <f t="shared" si="11"/>
        <v>0</v>
      </c>
      <c r="M42" s="3">
        <f t="shared" si="12"/>
        <v>0</v>
      </c>
      <c r="N42" s="7">
        <f t="shared" si="13"/>
        <v>0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664</v>
      </c>
      <c r="D44" s="4">
        <v>216</v>
      </c>
      <c r="E44" s="8">
        <f t="shared" si="7"/>
        <v>880</v>
      </c>
      <c r="F44" s="5">
        <v>664</v>
      </c>
      <c r="G44" s="4">
        <v>216</v>
      </c>
      <c r="H44" s="18">
        <v>880</v>
      </c>
      <c r="I44" s="11">
        <f t="shared" si="8"/>
        <v>0</v>
      </c>
      <c r="J44" s="9">
        <f t="shared" si="9"/>
        <v>0</v>
      </c>
      <c r="K44" s="8">
        <f t="shared" si="10"/>
        <v>0</v>
      </c>
      <c r="L44" s="6">
        <f t="shared" si="11"/>
        <v>0</v>
      </c>
      <c r="M44" s="3">
        <f t="shared" si="12"/>
        <v>0</v>
      </c>
      <c r="N44" s="7">
        <f t="shared" si="13"/>
        <v>0</v>
      </c>
    </row>
    <row r="45" spans="1:14" ht="15">
      <c r="A45" s="23">
        <v>36</v>
      </c>
      <c r="B45" s="26" t="s">
        <v>67</v>
      </c>
      <c r="C45" s="5">
        <v>1635</v>
      </c>
      <c r="D45" s="4">
        <v>449</v>
      </c>
      <c r="E45" s="8">
        <f t="shared" si="7"/>
        <v>2084</v>
      </c>
      <c r="F45" s="5">
        <v>1635</v>
      </c>
      <c r="G45" s="4">
        <v>449</v>
      </c>
      <c r="H45" s="18">
        <v>2083</v>
      </c>
      <c r="I45" s="11">
        <f t="shared" si="8"/>
        <v>0</v>
      </c>
      <c r="J45" s="9">
        <f t="shared" si="9"/>
        <v>0</v>
      </c>
      <c r="K45" s="8">
        <f t="shared" si="10"/>
        <v>0</v>
      </c>
      <c r="L45" s="6">
        <f t="shared" si="11"/>
        <v>0</v>
      </c>
      <c r="M45" s="3">
        <f t="shared" si="12"/>
        <v>0</v>
      </c>
      <c r="N45" s="7">
        <f t="shared" si="13"/>
        <v>0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63</v>
      </c>
      <c r="D47" s="4">
        <v>6</v>
      </c>
      <c r="E47" s="8">
        <f t="shared" si="7"/>
        <v>69</v>
      </c>
      <c r="F47" s="5">
        <v>63</v>
      </c>
      <c r="G47" s="4">
        <v>6</v>
      </c>
      <c r="H47" s="18">
        <v>69</v>
      </c>
      <c r="I47" s="11">
        <f t="shared" si="8"/>
        <v>0</v>
      </c>
      <c r="J47" s="9">
        <f t="shared" si="9"/>
        <v>0</v>
      </c>
      <c r="K47" s="8">
        <f t="shared" si="10"/>
        <v>0</v>
      </c>
      <c r="L47" s="6">
        <f t="shared" si="11"/>
        <v>0</v>
      </c>
      <c r="M47" s="3">
        <f t="shared" si="12"/>
        <v>0</v>
      </c>
      <c r="N47" s="7">
        <f t="shared" si="13"/>
        <v>0</v>
      </c>
    </row>
    <row r="48" spans="1:14" ht="15">
      <c r="A48" s="23">
        <v>39</v>
      </c>
      <c r="B48" s="26" t="s">
        <v>30</v>
      </c>
      <c r="C48" s="5">
        <v>2675</v>
      </c>
      <c r="D48" s="4">
        <v>1472</v>
      </c>
      <c r="E48" s="8">
        <f t="shared" si="7"/>
        <v>4147</v>
      </c>
      <c r="F48" s="5">
        <v>2698</v>
      </c>
      <c r="G48" s="4">
        <v>1481</v>
      </c>
      <c r="H48" s="18">
        <v>4179</v>
      </c>
      <c r="I48" s="11">
        <f t="shared" si="8"/>
        <v>23</v>
      </c>
      <c r="J48" s="9">
        <f t="shared" si="9"/>
        <v>9</v>
      </c>
      <c r="K48" s="8">
        <f t="shared" si="10"/>
        <v>32</v>
      </c>
      <c r="L48" s="6">
        <f t="shared" si="11"/>
        <v>146.97</v>
      </c>
      <c r="M48" s="3">
        <f t="shared" si="12"/>
        <v>21.69</v>
      </c>
      <c r="N48" s="7">
        <f t="shared" si="13"/>
        <v>168.66</v>
      </c>
    </row>
    <row r="49" spans="1:14" ht="15">
      <c r="A49" s="23">
        <v>40</v>
      </c>
      <c r="B49" s="26" t="s">
        <v>31</v>
      </c>
      <c r="C49" s="5">
        <v>635</v>
      </c>
      <c r="D49" s="4">
        <v>146</v>
      </c>
      <c r="E49" s="8">
        <f t="shared" si="7"/>
        <v>781</v>
      </c>
      <c r="F49" s="5">
        <v>635</v>
      </c>
      <c r="G49" s="4">
        <v>146</v>
      </c>
      <c r="H49" s="18">
        <v>781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69</v>
      </c>
      <c r="G50" s="4">
        <v>42</v>
      </c>
      <c r="H50" s="18">
        <v>111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73</v>
      </c>
      <c r="C51" s="5">
        <v>10458</v>
      </c>
      <c r="D51" s="4">
        <v>3257</v>
      </c>
      <c r="E51" s="8">
        <f t="shared" si="7"/>
        <v>13715</v>
      </c>
      <c r="F51" s="5">
        <v>10619</v>
      </c>
      <c r="G51" s="4">
        <v>3327</v>
      </c>
      <c r="H51" s="18">
        <v>13946</v>
      </c>
      <c r="I51" s="11">
        <f t="shared" si="8"/>
        <v>161</v>
      </c>
      <c r="J51" s="9">
        <f t="shared" si="9"/>
        <v>70</v>
      </c>
      <c r="K51" s="8">
        <f t="shared" si="10"/>
        <v>231</v>
      </c>
      <c r="L51" s="6">
        <f t="shared" si="11"/>
        <v>1028.79</v>
      </c>
      <c r="M51" s="3">
        <f t="shared" si="12"/>
        <v>168.70000000000002</v>
      </c>
      <c r="N51" s="7">
        <f t="shared" si="13"/>
        <v>1197.49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459</v>
      </c>
      <c r="D53" s="4">
        <v>171</v>
      </c>
      <c r="E53" s="8">
        <f t="shared" si="7"/>
        <v>630</v>
      </c>
      <c r="F53" s="5">
        <v>459</v>
      </c>
      <c r="G53" s="4">
        <v>171</v>
      </c>
      <c r="H53" s="18">
        <v>630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3">
        <v>45</v>
      </c>
      <c r="B54" s="26" t="s">
        <v>134</v>
      </c>
      <c r="C54" s="5">
        <v>656</v>
      </c>
      <c r="D54" s="4">
        <v>202</v>
      </c>
      <c r="E54" s="8">
        <f t="shared" si="7"/>
        <v>858</v>
      </c>
      <c r="F54" s="5">
        <v>656</v>
      </c>
      <c r="G54" s="4">
        <v>202</v>
      </c>
      <c r="H54" s="18">
        <v>859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136</v>
      </c>
      <c r="C55" s="5">
        <v>1278</v>
      </c>
      <c r="D55" s="4">
        <v>689</v>
      </c>
      <c r="E55" s="8">
        <f t="shared" si="7"/>
        <v>1967</v>
      </c>
      <c r="F55" s="5">
        <v>1285</v>
      </c>
      <c r="G55" s="4">
        <v>689</v>
      </c>
      <c r="H55" s="18">
        <v>1974</v>
      </c>
      <c r="I55" s="11">
        <f t="shared" si="8"/>
        <v>7</v>
      </c>
      <c r="J55" s="9">
        <f t="shared" si="9"/>
        <v>0</v>
      </c>
      <c r="K55" s="8">
        <f t="shared" si="10"/>
        <v>7</v>
      </c>
      <c r="L55" s="6">
        <f t="shared" si="11"/>
        <v>44.73</v>
      </c>
      <c r="M55" s="3">
        <f t="shared" si="12"/>
        <v>0</v>
      </c>
      <c r="N55" s="7">
        <f t="shared" si="13"/>
        <v>44.73</v>
      </c>
    </row>
    <row r="56" spans="1:14" ht="15">
      <c r="A56" s="23">
        <v>47</v>
      </c>
      <c r="B56" s="26" t="s">
        <v>140</v>
      </c>
      <c r="C56" s="5">
        <v>1235</v>
      </c>
      <c r="D56" s="4">
        <v>257</v>
      </c>
      <c r="E56" s="8">
        <f t="shared" si="7"/>
        <v>1492</v>
      </c>
      <c r="F56" s="5">
        <v>1235</v>
      </c>
      <c r="G56" s="4">
        <v>257</v>
      </c>
      <c r="H56" s="18">
        <v>1491</v>
      </c>
      <c r="I56" s="11">
        <f t="shared" si="8"/>
        <v>0</v>
      </c>
      <c r="J56" s="9">
        <f t="shared" si="9"/>
        <v>0</v>
      </c>
      <c r="K56" s="8">
        <f t="shared" si="10"/>
        <v>0</v>
      </c>
      <c r="L56" s="6">
        <f t="shared" si="11"/>
        <v>0</v>
      </c>
      <c r="M56" s="3">
        <f t="shared" si="12"/>
        <v>0</v>
      </c>
      <c r="N56" s="7">
        <f t="shared" si="13"/>
        <v>0</v>
      </c>
    </row>
    <row r="57" spans="1:14" ht="15.75" thickBot="1">
      <c r="A57" s="23">
        <v>48</v>
      </c>
      <c r="B57" s="26" t="s">
        <v>141</v>
      </c>
      <c r="C57" s="5">
        <v>1598</v>
      </c>
      <c r="D57" s="4">
        <v>789</v>
      </c>
      <c r="E57" s="8">
        <f t="shared" si="7"/>
        <v>2387</v>
      </c>
      <c r="F57" s="5">
        <v>1598</v>
      </c>
      <c r="G57" s="4">
        <v>789</v>
      </c>
      <c r="H57" s="18">
        <v>2387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7.25" customHeight="1" thickBot="1">
      <c r="A58" s="49" t="s">
        <v>7</v>
      </c>
      <c r="B58" s="50"/>
      <c r="C58" s="51">
        <f aca="true" t="shared" si="14" ref="C58:N58">SUM(C11:C57)</f>
        <v>61216</v>
      </c>
      <c r="D58" s="38">
        <f t="shared" si="14"/>
        <v>31699</v>
      </c>
      <c r="E58" s="39">
        <f t="shared" si="14"/>
        <v>92915</v>
      </c>
      <c r="F58" s="37">
        <f t="shared" si="14"/>
        <v>61824</v>
      </c>
      <c r="G58" s="38">
        <f t="shared" si="14"/>
        <v>32372</v>
      </c>
      <c r="H58" s="39">
        <f t="shared" si="14"/>
        <v>94196</v>
      </c>
      <c r="I58" s="37">
        <f t="shared" si="14"/>
        <v>608</v>
      </c>
      <c r="J58" s="38">
        <f t="shared" si="14"/>
        <v>673</v>
      </c>
      <c r="K58" s="39">
        <f t="shared" si="14"/>
        <v>1281</v>
      </c>
      <c r="L58" s="40">
        <f t="shared" si="14"/>
        <v>3885.1199999999994</v>
      </c>
      <c r="M58" s="41">
        <f t="shared" si="14"/>
        <v>1621.9300000000003</v>
      </c>
      <c r="N58" s="42">
        <f t="shared" si="14"/>
        <v>5507.049999999999</v>
      </c>
    </row>
    <row r="59" spans="1:14" ht="12.75">
      <c r="A59" s="71" t="s">
        <v>147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7.25" customHeight="1">
      <c r="A61" s="25">
        <v>1</v>
      </c>
      <c r="B61" s="26" t="s">
        <v>77</v>
      </c>
      <c r="C61" s="5">
        <v>2129</v>
      </c>
      <c r="D61" s="4">
        <v>490</v>
      </c>
      <c r="E61" s="8">
        <f>C61+D61</f>
        <v>2619</v>
      </c>
      <c r="F61" s="5">
        <v>2129</v>
      </c>
      <c r="G61" s="4">
        <v>490</v>
      </c>
      <c r="H61" s="18">
        <v>2619</v>
      </c>
      <c r="I61" s="11">
        <f>F61-C61</f>
        <v>0</v>
      </c>
      <c r="J61" s="9">
        <f>G61-D61</f>
        <v>0</v>
      </c>
      <c r="K61" s="8">
        <f>I61+J61</f>
        <v>0</v>
      </c>
      <c r="L61" s="6">
        <f>I61*$F$4</f>
        <v>0</v>
      </c>
      <c r="M61" s="3">
        <f>J61*$F$5</f>
        <v>0</v>
      </c>
      <c r="N61" s="7">
        <f>L61+M61</f>
        <v>0</v>
      </c>
    </row>
    <row r="62" spans="1:14" ht="17.25" customHeight="1">
      <c r="A62" s="25">
        <v>2</v>
      </c>
      <c r="B62" s="26" t="s">
        <v>78</v>
      </c>
      <c r="C62" s="5">
        <v>869</v>
      </c>
      <c r="D62" s="4">
        <v>257</v>
      </c>
      <c r="E62" s="8">
        <f aca="true" t="shared" si="15" ref="E62:E104">C62+D62</f>
        <v>1126</v>
      </c>
      <c r="F62" s="5">
        <v>869</v>
      </c>
      <c r="G62" s="4">
        <v>257</v>
      </c>
      <c r="H62" s="18">
        <v>1126</v>
      </c>
      <c r="I62" s="11">
        <f aca="true" t="shared" si="16" ref="I62:I104">F62-C62</f>
        <v>0</v>
      </c>
      <c r="J62" s="9">
        <f aca="true" t="shared" si="17" ref="J62:J104">G62-D62</f>
        <v>0</v>
      </c>
      <c r="K62" s="8">
        <f aca="true" t="shared" si="18" ref="K62:K104">I62+J62</f>
        <v>0</v>
      </c>
      <c r="L62" s="6">
        <f aca="true" t="shared" si="19" ref="L62:L125">I62*$F$4</f>
        <v>0</v>
      </c>
      <c r="M62" s="3">
        <f aca="true" t="shared" si="20" ref="M62:M125">J62*$F$5</f>
        <v>0</v>
      </c>
      <c r="N62" s="7">
        <f aca="true" t="shared" si="21" ref="N62:N104">L62+M62</f>
        <v>0</v>
      </c>
    </row>
    <row r="63" spans="1:14" ht="17.25" customHeight="1">
      <c r="A63" s="25">
        <v>3</v>
      </c>
      <c r="B63" s="26" t="s">
        <v>80</v>
      </c>
      <c r="C63" s="5">
        <v>1296</v>
      </c>
      <c r="D63" s="4">
        <v>572</v>
      </c>
      <c r="E63" s="8">
        <f>C63+D63</f>
        <v>1868</v>
      </c>
      <c r="F63" s="5">
        <v>1466</v>
      </c>
      <c r="G63" s="4">
        <v>642</v>
      </c>
      <c r="H63" s="18">
        <v>2108</v>
      </c>
      <c r="I63" s="11">
        <f>F63-C63</f>
        <v>170</v>
      </c>
      <c r="J63" s="9">
        <f>G63-D63</f>
        <v>70</v>
      </c>
      <c r="K63" s="8">
        <f>I63+J63</f>
        <v>240</v>
      </c>
      <c r="L63" s="6">
        <f t="shared" si="19"/>
        <v>759.9</v>
      </c>
      <c r="M63" s="3">
        <f t="shared" si="20"/>
        <v>117.6</v>
      </c>
      <c r="N63" s="7">
        <f>L63+M63</f>
        <v>877.5</v>
      </c>
    </row>
    <row r="64" spans="1:14" ht="17.25" customHeight="1">
      <c r="A64" s="25">
        <v>4</v>
      </c>
      <c r="B64" s="26" t="s">
        <v>34</v>
      </c>
      <c r="C64" s="5">
        <v>90</v>
      </c>
      <c r="D64" s="4">
        <v>22</v>
      </c>
      <c r="E64" s="8">
        <f t="shared" si="15"/>
        <v>112</v>
      </c>
      <c r="F64" s="5">
        <v>90</v>
      </c>
      <c r="G64" s="4">
        <v>22</v>
      </c>
      <c r="H64" s="18">
        <v>112</v>
      </c>
      <c r="I64" s="11">
        <f t="shared" si="16"/>
        <v>0</v>
      </c>
      <c r="J64" s="9">
        <f t="shared" si="17"/>
        <v>0</v>
      </c>
      <c r="K64" s="8">
        <f t="shared" si="18"/>
        <v>0</v>
      </c>
      <c r="L64" s="6">
        <f t="shared" si="19"/>
        <v>0</v>
      </c>
      <c r="M64" s="3">
        <f t="shared" si="20"/>
        <v>0</v>
      </c>
      <c r="N64" s="7">
        <f t="shared" si="21"/>
        <v>0</v>
      </c>
    </row>
    <row r="65" spans="1:14" ht="17.25" customHeight="1">
      <c r="A65" s="25">
        <v>5</v>
      </c>
      <c r="B65" s="26" t="s">
        <v>36</v>
      </c>
      <c r="C65" s="5">
        <v>4044</v>
      </c>
      <c r="D65" s="4">
        <v>1181</v>
      </c>
      <c r="E65" s="8">
        <f t="shared" si="15"/>
        <v>5225</v>
      </c>
      <c r="F65" s="5">
        <v>4231</v>
      </c>
      <c r="G65" s="4">
        <v>1234</v>
      </c>
      <c r="H65" s="18">
        <v>5465</v>
      </c>
      <c r="I65" s="11">
        <f t="shared" si="16"/>
        <v>187</v>
      </c>
      <c r="J65" s="9">
        <f t="shared" si="17"/>
        <v>53</v>
      </c>
      <c r="K65" s="8">
        <f t="shared" si="18"/>
        <v>240</v>
      </c>
      <c r="L65" s="6">
        <f t="shared" si="19"/>
        <v>835.89</v>
      </c>
      <c r="M65" s="3">
        <f t="shared" si="20"/>
        <v>89.03999999999999</v>
      </c>
      <c r="N65" s="7">
        <f t="shared" si="21"/>
        <v>924.93</v>
      </c>
    </row>
    <row r="66" spans="1:14" ht="17.25" customHeight="1">
      <c r="A66" s="25">
        <v>6</v>
      </c>
      <c r="B66" s="26" t="s">
        <v>37</v>
      </c>
      <c r="C66" s="5">
        <v>8244</v>
      </c>
      <c r="D66" s="4">
        <v>3337</v>
      </c>
      <c r="E66" s="8">
        <f t="shared" si="15"/>
        <v>11581</v>
      </c>
      <c r="F66" s="5">
        <v>8244</v>
      </c>
      <c r="G66" s="4">
        <v>3337</v>
      </c>
      <c r="H66" s="18">
        <v>11581</v>
      </c>
      <c r="I66" s="11">
        <f t="shared" si="16"/>
        <v>0</v>
      </c>
      <c r="J66" s="9">
        <f t="shared" si="17"/>
        <v>0</v>
      </c>
      <c r="K66" s="8">
        <f t="shared" si="18"/>
        <v>0</v>
      </c>
      <c r="L66" s="6">
        <f t="shared" si="19"/>
        <v>0</v>
      </c>
      <c r="M66" s="3">
        <f t="shared" si="20"/>
        <v>0</v>
      </c>
      <c r="N66" s="7">
        <f t="shared" si="21"/>
        <v>0</v>
      </c>
    </row>
    <row r="67" spans="1:14" ht="17.25" customHeight="1">
      <c r="A67" s="25">
        <v>7</v>
      </c>
      <c r="B67" s="26" t="s">
        <v>38</v>
      </c>
      <c r="C67" s="5">
        <v>4594</v>
      </c>
      <c r="D67" s="4">
        <v>1957</v>
      </c>
      <c r="E67" s="8">
        <f t="shared" si="15"/>
        <v>6551</v>
      </c>
      <c r="F67" s="5">
        <v>4594</v>
      </c>
      <c r="G67" s="4">
        <v>1957</v>
      </c>
      <c r="H67" s="18">
        <v>6551</v>
      </c>
      <c r="I67" s="11">
        <f t="shared" si="16"/>
        <v>0</v>
      </c>
      <c r="J67" s="9">
        <f t="shared" si="17"/>
        <v>0</v>
      </c>
      <c r="K67" s="8">
        <f t="shared" si="18"/>
        <v>0</v>
      </c>
      <c r="L67" s="6">
        <f t="shared" si="19"/>
        <v>0</v>
      </c>
      <c r="M67" s="3">
        <f t="shared" si="20"/>
        <v>0</v>
      </c>
      <c r="N67" s="7">
        <f t="shared" si="21"/>
        <v>0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848</v>
      </c>
      <c r="D69" s="4">
        <v>154</v>
      </c>
      <c r="E69" s="8">
        <f t="shared" si="15"/>
        <v>1002</v>
      </c>
      <c r="F69" s="5">
        <v>866</v>
      </c>
      <c r="G69" s="4">
        <v>154</v>
      </c>
      <c r="H69" s="18">
        <v>1020</v>
      </c>
      <c r="I69" s="11">
        <f t="shared" si="16"/>
        <v>18</v>
      </c>
      <c r="J69" s="9">
        <f t="shared" si="17"/>
        <v>0</v>
      </c>
      <c r="K69" s="8">
        <f t="shared" si="18"/>
        <v>18</v>
      </c>
      <c r="L69" s="6">
        <f t="shared" si="19"/>
        <v>80.46</v>
      </c>
      <c r="M69" s="3">
        <f t="shared" si="20"/>
        <v>0</v>
      </c>
      <c r="N69" s="7">
        <f t="shared" si="21"/>
        <v>80.46</v>
      </c>
    </row>
    <row r="70" spans="1:14" ht="17.25" customHeight="1">
      <c r="A70" s="25">
        <v>10</v>
      </c>
      <c r="B70" s="26" t="s">
        <v>42</v>
      </c>
      <c r="C70" s="5">
        <v>11326</v>
      </c>
      <c r="D70" s="4">
        <v>4919</v>
      </c>
      <c r="E70" s="8">
        <f t="shared" si="15"/>
        <v>16245</v>
      </c>
      <c r="F70" s="5">
        <v>11581</v>
      </c>
      <c r="G70" s="4">
        <v>5077</v>
      </c>
      <c r="H70" s="18">
        <v>16658</v>
      </c>
      <c r="I70" s="11">
        <f t="shared" si="16"/>
        <v>255</v>
      </c>
      <c r="J70" s="9">
        <f t="shared" si="17"/>
        <v>158</v>
      </c>
      <c r="K70" s="8">
        <f t="shared" si="18"/>
        <v>413</v>
      </c>
      <c r="L70" s="6">
        <f t="shared" si="19"/>
        <v>1139.85</v>
      </c>
      <c r="M70" s="3">
        <f t="shared" si="20"/>
        <v>265.44</v>
      </c>
      <c r="N70" s="7">
        <f t="shared" si="21"/>
        <v>1405.29</v>
      </c>
    </row>
    <row r="71" spans="1:14" ht="17.25" customHeight="1">
      <c r="A71" s="25">
        <v>11</v>
      </c>
      <c r="B71" s="26" t="s">
        <v>43</v>
      </c>
      <c r="C71" s="5">
        <v>991</v>
      </c>
      <c r="D71" s="4">
        <v>538</v>
      </c>
      <c r="E71" s="8">
        <f t="shared" si="15"/>
        <v>1529</v>
      </c>
      <c r="F71" s="5">
        <v>991</v>
      </c>
      <c r="G71" s="4">
        <v>538</v>
      </c>
      <c r="H71" s="18">
        <v>1529</v>
      </c>
      <c r="I71" s="11">
        <f t="shared" si="16"/>
        <v>0</v>
      </c>
      <c r="J71" s="9">
        <f t="shared" si="17"/>
        <v>0</v>
      </c>
      <c r="K71" s="8">
        <f t="shared" si="18"/>
        <v>0</v>
      </c>
      <c r="L71" s="6">
        <f t="shared" si="19"/>
        <v>0</v>
      </c>
      <c r="M71" s="3">
        <f t="shared" si="20"/>
        <v>0</v>
      </c>
      <c r="N71" s="7">
        <f t="shared" si="21"/>
        <v>0</v>
      </c>
    </row>
    <row r="72" spans="1:14" ht="17.25" customHeight="1">
      <c r="A72" s="25">
        <v>12</v>
      </c>
      <c r="B72" s="26" t="s">
        <v>45</v>
      </c>
      <c r="C72" s="5">
        <v>8991</v>
      </c>
      <c r="D72" s="4">
        <v>3490</v>
      </c>
      <c r="E72" s="8">
        <f t="shared" si="15"/>
        <v>12481</v>
      </c>
      <c r="F72" s="5">
        <v>9567</v>
      </c>
      <c r="G72" s="4">
        <v>3747</v>
      </c>
      <c r="H72" s="18">
        <v>13314</v>
      </c>
      <c r="I72" s="11">
        <f t="shared" si="16"/>
        <v>576</v>
      </c>
      <c r="J72" s="9">
        <f t="shared" si="17"/>
        <v>257</v>
      </c>
      <c r="K72" s="8">
        <f t="shared" si="18"/>
        <v>833</v>
      </c>
      <c r="L72" s="6">
        <f t="shared" si="19"/>
        <v>2574.72</v>
      </c>
      <c r="M72" s="3">
        <f t="shared" si="20"/>
        <v>431.76</v>
      </c>
      <c r="N72" s="7">
        <f t="shared" si="21"/>
        <v>3006.4799999999996</v>
      </c>
    </row>
    <row r="73" spans="1:14" ht="17.25" customHeight="1">
      <c r="A73" s="25">
        <v>13</v>
      </c>
      <c r="B73" s="26" t="s">
        <v>46</v>
      </c>
      <c r="C73" s="5">
        <v>1008</v>
      </c>
      <c r="D73" s="4">
        <v>378</v>
      </c>
      <c r="E73" s="8">
        <f>C73+D73</f>
        <v>1386</v>
      </c>
      <c r="F73" s="5">
        <v>1008</v>
      </c>
      <c r="G73" s="4">
        <v>378</v>
      </c>
      <c r="H73" s="18">
        <v>1386</v>
      </c>
      <c r="I73" s="11">
        <f>F73-C73</f>
        <v>0</v>
      </c>
      <c r="J73" s="9">
        <f>G73-D73</f>
        <v>0</v>
      </c>
      <c r="K73" s="8">
        <f>I73+J73</f>
        <v>0</v>
      </c>
      <c r="L73" s="6">
        <f t="shared" si="19"/>
        <v>0</v>
      </c>
      <c r="M73" s="3">
        <f t="shared" si="20"/>
        <v>0</v>
      </c>
      <c r="N73" s="7">
        <f>L73+M73</f>
        <v>0</v>
      </c>
    </row>
    <row r="74" spans="1:14" ht="17.25" customHeight="1">
      <c r="A74" s="25">
        <v>14</v>
      </c>
      <c r="B74" s="26" t="s">
        <v>47</v>
      </c>
      <c r="C74" s="5">
        <v>4004</v>
      </c>
      <c r="D74" s="4">
        <v>1123</v>
      </c>
      <c r="E74" s="8">
        <f t="shared" si="15"/>
        <v>5127</v>
      </c>
      <c r="F74" s="5">
        <v>4004</v>
      </c>
      <c r="G74" s="4">
        <v>1123</v>
      </c>
      <c r="H74" s="18">
        <v>5127</v>
      </c>
      <c r="I74" s="11">
        <f t="shared" si="16"/>
        <v>0</v>
      </c>
      <c r="J74" s="9">
        <f t="shared" si="17"/>
        <v>0</v>
      </c>
      <c r="K74" s="8">
        <f t="shared" si="18"/>
        <v>0</v>
      </c>
      <c r="L74" s="6">
        <f t="shared" si="19"/>
        <v>0</v>
      </c>
      <c r="M74" s="3">
        <f t="shared" si="20"/>
        <v>0</v>
      </c>
      <c r="N74" s="7">
        <f t="shared" si="21"/>
        <v>0</v>
      </c>
    </row>
    <row r="75" spans="1:14" ht="17.25" customHeight="1">
      <c r="A75" s="25">
        <v>15</v>
      </c>
      <c r="B75" s="26" t="s">
        <v>48</v>
      </c>
      <c r="C75" s="5">
        <v>1649</v>
      </c>
      <c r="D75" s="4">
        <v>444</v>
      </c>
      <c r="E75" s="8">
        <f>C75+D75</f>
        <v>2093</v>
      </c>
      <c r="F75" s="5">
        <v>1649</v>
      </c>
      <c r="G75" s="4">
        <v>444</v>
      </c>
      <c r="H75" s="18">
        <v>2093</v>
      </c>
      <c r="I75" s="11">
        <f>F75-C75</f>
        <v>0</v>
      </c>
      <c r="J75" s="9">
        <f>G75-D75</f>
        <v>0</v>
      </c>
      <c r="K75" s="8">
        <f>I75+J75</f>
        <v>0</v>
      </c>
      <c r="L75" s="6">
        <f t="shared" si="19"/>
        <v>0</v>
      </c>
      <c r="M75" s="3">
        <f t="shared" si="20"/>
        <v>0</v>
      </c>
      <c r="N75" s="7">
        <f>L75+M75</f>
        <v>0</v>
      </c>
    </row>
    <row r="76" spans="1:14" ht="17.25" customHeight="1">
      <c r="A76" s="25">
        <v>16</v>
      </c>
      <c r="B76" s="26" t="s">
        <v>83</v>
      </c>
      <c r="C76" s="5">
        <v>152</v>
      </c>
      <c r="D76" s="4">
        <v>67</v>
      </c>
      <c r="E76" s="8">
        <f t="shared" si="15"/>
        <v>219</v>
      </c>
      <c r="F76" s="5">
        <v>152</v>
      </c>
      <c r="G76" s="4">
        <v>67</v>
      </c>
      <c r="H76" s="18">
        <v>219</v>
      </c>
      <c r="I76" s="11">
        <f t="shared" si="16"/>
        <v>0</v>
      </c>
      <c r="J76" s="9">
        <f t="shared" si="17"/>
        <v>0</v>
      </c>
      <c r="K76" s="8">
        <f t="shared" si="18"/>
        <v>0</v>
      </c>
      <c r="L76" s="6">
        <f t="shared" si="19"/>
        <v>0</v>
      </c>
      <c r="M76" s="3">
        <f t="shared" si="20"/>
        <v>0</v>
      </c>
      <c r="N76" s="7">
        <f t="shared" si="21"/>
        <v>0</v>
      </c>
    </row>
    <row r="77" spans="1:14" ht="17.25" customHeight="1">
      <c r="A77" s="25">
        <v>17</v>
      </c>
      <c r="B77" s="26" t="s">
        <v>49</v>
      </c>
      <c r="C77" s="5">
        <v>9506</v>
      </c>
      <c r="D77" s="4">
        <v>4808</v>
      </c>
      <c r="E77" s="8">
        <f t="shared" si="15"/>
        <v>14314</v>
      </c>
      <c r="F77" s="5">
        <v>10808</v>
      </c>
      <c r="G77" s="4">
        <v>5501</v>
      </c>
      <c r="H77" s="18">
        <v>16310</v>
      </c>
      <c r="I77" s="11">
        <f t="shared" si="16"/>
        <v>1302</v>
      </c>
      <c r="J77" s="9">
        <f t="shared" si="17"/>
        <v>693</v>
      </c>
      <c r="K77" s="8">
        <f t="shared" si="18"/>
        <v>1995</v>
      </c>
      <c r="L77" s="6">
        <f t="shared" si="19"/>
        <v>5819.94</v>
      </c>
      <c r="M77" s="3">
        <f t="shared" si="20"/>
        <v>1164.24</v>
      </c>
      <c r="N77" s="7">
        <f t="shared" si="21"/>
        <v>6984.179999999999</v>
      </c>
    </row>
    <row r="78" spans="1:14" ht="17.25" customHeight="1">
      <c r="A78" s="25">
        <v>18</v>
      </c>
      <c r="B78" s="26" t="s">
        <v>50</v>
      </c>
      <c r="C78" s="5">
        <v>1337</v>
      </c>
      <c r="D78" s="4">
        <v>545</v>
      </c>
      <c r="E78" s="8">
        <f>C78+D78</f>
        <v>1882</v>
      </c>
      <c r="F78" s="5">
        <v>1337</v>
      </c>
      <c r="G78" s="4">
        <v>545</v>
      </c>
      <c r="H78" s="18">
        <v>1882</v>
      </c>
      <c r="I78" s="11">
        <f>F78-C78</f>
        <v>0</v>
      </c>
      <c r="J78" s="9">
        <f>G78-D78</f>
        <v>0</v>
      </c>
      <c r="K78" s="8">
        <f>I78+J78</f>
        <v>0</v>
      </c>
      <c r="L78" s="6">
        <f t="shared" si="19"/>
        <v>0</v>
      </c>
      <c r="M78" s="3">
        <f t="shared" si="20"/>
        <v>0</v>
      </c>
      <c r="N78" s="7">
        <f>L78+M78</f>
        <v>0</v>
      </c>
    </row>
    <row r="79" spans="1:14" ht="17.25" customHeight="1">
      <c r="A79" s="25">
        <v>19</v>
      </c>
      <c r="B79" s="26" t="s">
        <v>52</v>
      </c>
      <c r="C79" s="5">
        <v>2303</v>
      </c>
      <c r="D79" s="4">
        <v>396</v>
      </c>
      <c r="E79" s="8">
        <f t="shared" si="15"/>
        <v>2699</v>
      </c>
      <c r="F79" s="5">
        <v>2303</v>
      </c>
      <c r="G79" s="4">
        <v>396</v>
      </c>
      <c r="H79" s="18">
        <v>2699</v>
      </c>
      <c r="I79" s="11">
        <f t="shared" si="16"/>
        <v>0</v>
      </c>
      <c r="J79" s="9">
        <f t="shared" si="17"/>
        <v>0</v>
      </c>
      <c r="K79" s="8">
        <f t="shared" si="18"/>
        <v>0</v>
      </c>
      <c r="L79" s="6">
        <f t="shared" si="19"/>
        <v>0</v>
      </c>
      <c r="M79" s="3">
        <f t="shared" si="20"/>
        <v>0</v>
      </c>
      <c r="N79" s="7">
        <f t="shared" si="21"/>
        <v>0</v>
      </c>
    </row>
    <row r="80" spans="1:14" ht="17.25" customHeight="1">
      <c r="A80" s="25">
        <v>20</v>
      </c>
      <c r="B80" s="26" t="s">
        <v>54</v>
      </c>
      <c r="C80" s="5">
        <v>24552</v>
      </c>
      <c r="D80" s="4">
        <v>6911</v>
      </c>
      <c r="E80" s="8">
        <f t="shared" si="15"/>
        <v>31463</v>
      </c>
      <c r="F80" s="5">
        <v>25397</v>
      </c>
      <c r="G80" s="4">
        <v>7218</v>
      </c>
      <c r="H80" s="18">
        <v>32615</v>
      </c>
      <c r="I80" s="11">
        <f t="shared" si="16"/>
        <v>845</v>
      </c>
      <c r="J80" s="9">
        <f t="shared" si="17"/>
        <v>307</v>
      </c>
      <c r="K80" s="8">
        <f t="shared" si="18"/>
        <v>1152</v>
      </c>
      <c r="L80" s="6">
        <f t="shared" si="19"/>
        <v>3777.1499999999996</v>
      </c>
      <c r="M80" s="3">
        <f t="shared" si="20"/>
        <v>515.76</v>
      </c>
      <c r="N80" s="7">
        <f t="shared" si="21"/>
        <v>4292.91</v>
      </c>
    </row>
    <row r="81" spans="1:14" ht="17.25" customHeight="1">
      <c r="A81" s="25">
        <v>21</v>
      </c>
      <c r="B81" s="26" t="s">
        <v>55</v>
      </c>
      <c r="C81" s="5">
        <v>3382</v>
      </c>
      <c r="D81" s="4">
        <v>2186</v>
      </c>
      <c r="E81" s="8">
        <f t="shared" si="15"/>
        <v>5568</v>
      </c>
      <c r="F81" s="5">
        <v>3483</v>
      </c>
      <c r="G81" s="4">
        <v>2799</v>
      </c>
      <c r="H81" s="18">
        <v>6283</v>
      </c>
      <c r="I81" s="11">
        <f t="shared" si="16"/>
        <v>101</v>
      </c>
      <c r="J81" s="9">
        <f t="shared" si="17"/>
        <v>613</v>
      </c>
      <c r="K81" s="8">
        <f t="shared" si="18"/>
        <v>714</v>
      </c>
      <c r="L81" s="6">
        <f t="shared" si="19"/>
        <v>451.46999999999997</v>
      </c>
      <c r="M81" s="3">
        <f t="shared" si="20"/>
        <v>1029.84</v>
      </c>
      <c r="N81" s="7">
        <f t="shared" si="21"/>
        <v>1481.31</v>
      </c>
    </row>
    <row r="82" spans="1:14" ht="17.25" customHeight="1">
      <c r="A82" s="25">
        <v>22</v>
      </c>
      <c r="B82" s="26" t="s">
        <v>57</v>
      </c>
      <c r="C82" s="5">
        <v>166</v>
      </c>
      <c r="D82" s="4">
        <v>52</v>
      </c>
      <c r="E82" s="8">
        <f t="shared" si="15"/>
        <v>218</v>
      </c>
      <c r="F82" s="5">
        <v>166</v>
      </c>
      <c r="G82" s="4">
        <v>52</v>
      </c>
      <c r="H82" s="18">
        <v>219</v>
      </c>
      <c r="I82" s="11">
        <f t="shared" si="16"/>
        <v>0</v>
      </c>
      <c r="J82" s="9">
        <f t="shared" si="17"/>
        <v>0</v>
      </c>
      <c r="K82" s="8">
        <f t="shared" si="18"/>
        <v>0</v>
      </c>
      <c r="L82" s="6">
        <f t="shared" si="19"/>
        <v>0</v>
      </c>
      <c r="M82" s="3">
        <f t="shared" si="20"/>
        <v>0</v>
      </c>
      <c r="N82" s="7">
        <f t="shared" si="21"/>
        <v>0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293</v>
      </c>
      <c r="D84" s="4">
        <v>130</v>
      </c>
      <c r="E84" s="8">
        <f>C84+D84</f>
        <v>423</v>
      </c>
      <c r="F84" s="5">
        <v>293</v>
      </c>
      <c r="G84" s="4">
        <v>130</v>
      </c>
      <c r="H84" s="18">
        <v>422</v>
      </c>
      <c r="I84" s="11">
        <f>F84-C84</f>
        <v>0</v>
      </c>
      <c r="J84" s="9">
        <f>G84-D84</f>
        <v>0</v>
      </c>
      <c r="K84" s="8">
        <f>I84+J84</f>
        <v>0</v>
      </c>
      <c r="L84" s="6">
        <f t="shared" si="19"/>
        <v>0</v>
      </c>
      <c r="M84" s="3">
        <f t="shared" si="20"/>
        <v>0</v>
      </c>
      <c r="N84" s="7">
        <f>L84+M84</f>
        <v>0</v>
      </c>
    </row>
    <row r="85" spans="1:14" ht="17.25" customHeight="1">
      <c r="A85" s="25">
        <v>25</v>
      </c>
      <c r="B85" s="26" t="s">
        <v>86</v>
      </c>
      <c r="C85" s="5">
        <v>2011</v>
      </c>
      <c r="D85" s="4">
        <v>412</v>
      </c>
      <c r="E85" s="8">
        <f t="shared" si="15"/>
        <v>2423</v>
      </c>
      <c r="F85" s="5">
        <v>2011</v>
      </c>
      <c r="G85" s="4">
        <v>412</v>
      </c>
      <c r="H85" s="18">
        <v>2423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19"/>
        <v>0</v>
      </c>
      <c r="M85" s="3">
        <f t="shared" si="20"/>
        <v>0</v>
      </c>
      <c r="N85" s="7">
        <f t="shared" si="21"/>
        <v>0</v>
      </c>
    </row>
    <row r="86" spans="1:14" ht="17.25" customHeight="1">
      <c r="A86" s="25">
        <v>26</v>
      </c>
      <c r="B86" s="26" t="s">
        <v>87</v>
      </c>
      <c r="C86" s="5">
        <v>1090</v>
      </c>
      <c r="D86" s="4">
        <v>489</v>
      </c>
      <c r="E86" s="8">
        <f t="shared" si="15"/>
        <v>1579</v>
      </c>
      <c r="F86" s="5">
        <v>1090</v>
      </c>
      <c r="G86" s="4">
        <v>489</v>
      </c>
      <c r="H86" s="18">
        <v>1579</v>
      </c>
      <c r="I86" s="11">
        <f t="shared" si="16"/>
        <v>0</v>
      </c>
      <c r="J86" s="9">
        <f t="shared" si="17"/>
        <v>0</v>
      </c>
      <c r="K86" s="8">
        <f t="shared" si="18"/>
        <v>0</v>
      </c>
      <c r="L86" s="6">
        <f t="shared" si="19"/>
        <v>0</v>
      </c>
      <c r="M86" s="3">
        <f t="shared" si="20"/>
        <v>0</v>
      </c>
      <c r="N86" s="7">
        <f t="shared" si="21"/>
        <v>0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1033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1969</v>
      </c>
      <c r="D88" s="4">
        <v>861</v>
      </c>
      <c r="E88" s="8">
        <f t="shared" si="15"/>
        <v>2830</v>
      </c>
      <c r="F88" s="5">
        <v>1969</v>
      </c>
      <c r="G88" s="4">
        <v>861</v>
      </c>
      <c r="H88" s="18">
        <v>2830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19"/>
        <v>0</v>
      </c>
      <c r="M88" s="3">
        <f t="shared" si="20"/>
        <v>0</v>
      </c>
      <c r="N88" s="7">
        <f t="shared" si="21"/>
        <v>0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6181</v>
      </c>
      <c r="D90" s="4">
        <v>1409</v>
      </c>
      <c r="E90" s="8">
        <f t="shared" si="15"/>
        <v>7590</v>
      </c>
      <c r="F90" s="5">
        <v>6181</v>
      </c>
      <c r="G90" s="4">
        <v>1409</v>
      </c>
      <c r="H90" s="18">
        <v>7590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19"/>
        <v>0</v>
      </c>
      <c r="M90" s="3">
        <f t="shared" si="20"/>
        <v>0</v>
      </c>
      <c r="N90" s="7">
        <f t="shared" si="21"/>
        <v>0</v>
      </c>
    </row>
    <row r="91" spans="1:14" ht="17.25" customHeight="1">
      <c r="A91" s="25">
        <v>31</v>
      </c>
      <c r="B91" s="26" t="s">
        <v>92</v>
      </c>
      <c r="C91" s="5">
        <v>355</v>
      </c>
      <c r="D91" s="4">
        <v>176</v>
      </c>
      <c r="E91" s="8">
        <f>C91+D91</f>
        <v>531</v>
      </c>
      <c r="F91" s="5">
        <v>355</v>
      </c>
      <c r="G91" s="4">
        <v>176</v>
      </c>
      <c r="H91" s="18">
        <v>531</v>
      </c>
      <c r="I91" s="11">
        <f aca="true" t="shared" si="22" ref="I91:J94">F91-C91</f>
        <v>0</v>
      </c>
      <c r="J91" s="9">
        <f t="shared" si="22"/>
        <v>0</v>
      </c>
      <c r="K91" s="8">
        <f>I91+J91</f>
        <v>0</v>
      </c>
      <c r="L91" s="6">
        <f t="shared" si="19"/>
        <v>0</v>
      </c>
      <c r="M91" s="3">
        <f t="shared" si="20"/>
        <v>0</v>
      </c>
      <c r="N91" s="7">
        <f>L91+M91</f>
        <v>0</v>
      </c>
    </row>
    <row r="92" spans="1:14" ht="17.25" customHeight="1">
      <c r="A92" s="25">
        <v>32</v>
      </c>
      <c r="B92" s="26" t="s">
        <v>94</v>
      </c>
      <c r="C92" s="5">
        <v>1529</v>
      </c>
      <c r="D92" s="4">
        <v>651</v>
      </c>
      <c r="E92" s="8">
        <f>C92+D92</f>
        <v>2180</v>
      </c>
      <c r="F92" s="5">
        <v>1529</v>
      </c>
      <c r="G92" s="4">
        <v>651</v>
      </c>
      <c r="H92" s="18">
        <v>2179</v>
      </c>
      <c r="I92" s="11">
        <f t="shared" si="22"/>
        <v>0</v>
      </c>
      <c r="J92" s="9">
        <f t="shared" si="22"/>
        <v>0</v>
      </c>
      <c r="K92" s="8">
        <f>I92+J92</f>
        <v>0</v>
      </c>
      <c r="L92" s="6">
        <f t="shared" si="19"/>
        <v>0</v>
      </c>
      <c r="M92" s="3">
        <f t="shared" si="20"/>
        <v>0</v>
      </c>
      <c r="N92" s="7">
        <f>L92+M92</f>
        <v>0</v>
      </c>
    </row>
    <row r="93" spans="1:14" ht="17.25" customHeight="1">
      <c r="A93" s="25">
        <v>33</v>
      </c>
      <c r="B93" s="26" t="s">
        <v>95</v>
      </c>
      <c r="C93" s="5">
        <v>2069</v>
      </c>
      <c r="D93" s="4">
        <v>381</v>
      </c>
      <c r="E93" s="8">
        <f>C93+D93</f>
        <v>2450</v>
      </c>
      <c r="F93" s="5">
        <v>2069</v>
      </c>
      <c r="G93" s="4">
        <v>381</v>
      </c>
      <c r="H93" s="18">
        <v>2450</v>
      </c>
      <c r="I93" s="11">
        <f t="shared" si="22"/>
        <v>0</v>
      </c>
      <c r="J93" s="9">
        <f t="shared" si="22"/>
        <v>0</v>
      </c>
      <c r="K93" s="8">
        <f>I93+J93</f>
        <v>0</v>
      </c>
      <c r="L93" s="6">
        <f t="shared" si="19"/>
        <v>0</v>
      </c>
      <c r="M93" s="3">
        <f t="shared" si="20"/>
        <v>0</v>
      </c>
      <c r="N93" s="7">
        <f>L93+M93</f>
        <v>0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3593</v>
      </c>
      <c r="D96" s="4">
        <v>1201</v>
      </c>
      <c r="E96" s="8">
        <f t="shared" si="15"/>
        <v>4794</v>
      </c>
      <c r="F96" s="5">
        <v>3593</v>
      </c>
      <c r="G96" s="4">
        <v>1201</v>
      </c>
      <c r="H96" s="18">
        <v>4794</v>
      </c>
      <c r="I96" s="11">
        <f t="shared" si="16"/>
        <v>0</v>
      </c>
      <c r="J96" s="9">
        <f t="shared" si="17"/>
        <v>0</v>
      </c>
      <c r="K96" s="8">
        <f t="shared" si="18"/>
        <v>0</v>
      </c>
      <c r="L96" s="6">
        <f t="shared" si="19"/>
        <v>0</v>
      </c>
      <c r="M96" s="3">
        <f t="shared" si="20"/>
        <v>0</v>
      </c>
      <c r="N96" s="7">
        <f t="shared" si="21"/>
        <v>0</v>
      </c>
    </row>
    <row r="97" spans="1:14" ht="15">
      <c r="A97" s="25">
        <v>37</v>
      </c>
      <c r="B97" s="26" t="s">
        <v>105</v>
      </c>
      <c r="C97" s="5">
        <v>1573</v>
      </c>
      <c r="D97" s="4">
        <v>332</v>
      </c>
      <c r="E97" s="8">
        <f t="shared" si="15"/>
        <v>1905</v>
      </c>
      <c r="F97" s="5">
        <v>1607</v>
      </c>
      <c r="G97" s="4">
        <v>334</v>
      </c>
      <c r="H97" s="18">
        <v>1941</v>
      </c>
      <c r="I97" s="11">
        <f t="shared" si="16"/>
        <v>34</v>
      </c>
      <c r="J97" s="9">
        <f t="shared" si="17"/>
        <v>2</v>
      </c>
      <c r="K97" s="8">
        <f t="shared" si="18"/>
        <v>36</v>
      </c>
      <c r="L97" s="6">
        <f t="shared" si="19"/>
        <v>151.98</v>
      </c>
      <c r="M97" s="3">
        <f t="shared" si="20"/>
        <v>3.36</v>
      </c>
      <c r="N97" s="7">
        <f t="shared" si="21"/>
        <v>155.34</v>
      </c>
    </row>
    <row r="98" spans="1:14" ht="15">
      <c r="A98" s="25">
        <v>38</v>
      </c>
      <c r="B98" s="26" t="s">
        <v>106</v>
      </c>
      <c r="C98" s="5">
        <v>2178</v>
      </c>
      <c r="D98" s="4">
        <v>1032</v>
      </c>
      <c r="E98" s="8">
        <f>C98+D98</f>
        <v>3210</v>
      </c>
      <c r="F98" s="5">
        <v>2183</v>
      </c>
      <c r="G98" s="4">
        <v>1040</v>
      </c>
      <c r="H98" s="18">
        <v>3223</v>
      </c>
      <c r="I98" s="11">
        <f>F98-C98</f>
        <v>5</v>
      </c>
      <c r="J98" s="9">
        <f>G98-D98</f>
        <v>8</v>
      </c>
      <c r="K98" s="8">
        <f>I98+J98</f>
        <v>13</v>
      </c>
      <c r="L98" s="6">
        <f t="shared" si="19"/>
        <v>22.349999999999998</v>
      </c>
      <c r="M98" s="3">
        <f t="shared" si="20"/>
        <v>13.44</v>
      </c>
      <c r="N98" s="7">
        <f>L98+M98</f>
        <v>35.79</v>
      </c>
    </row>
    <row r="99" spans="1:14" ht="15">
      <c r="A99" s="25">
        <v>39</v>
      </c>
      <c r="B99" s="26" t="s">
        <v>107</v>
      </c>
      <c r="C99" s="5">
        <v>2730</v>
      </c>
      <c r="D99" s="4">
        <v>437</v>
      </c>
      <c r="E99" s="8">
        <f t="shared" si="15"/>
        <v>3167</v>
      </c>
      <c r="F99" s="5">
        <v>2730</v>
      </c>
      <c r="G99" s="4">
        <v>437</v>
      </c>
      <c r="H99" s="18">
        <v>3167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19"/>
        <v>0</v>
      </c>
      <c r="M99" s="3">
        <f t="shared" si="20"/>
        <v>0</v>
      </c>
      <c r="N99" s="7">
        <f t="shared" si="21"/>
        <v>0</v>
      </c>
    </row>
    <row r="100" spans="1:14" ht="15">
      <c r="A100" s="25">
        <v>40</v>
      </c>
      <c r="B100" s="26" t="s">
        <v>108</v>
      </c>
      <c r="C100" s="5">
        <v>10029</v>
      </c>
      <c r="D100" s="4">
        <v>4730</v>
      </c>
      <c r="E100" s="8">
        <f t="shared" si="15"/>
        <v>14759</v>
      </c>
      <c r="F100" s="5">
        <v>10451</v>
      </c>
      <c r="G100" s="4">
        <v>4931</v>
      </c>
      <c r="H100" s="18">
        <v>15382</v>
      </c>
      <c r="I100" s="11">
        <f t="shared" si="16"/>
        <v>422</v>
      </c>
      <c r="J100" s="9">
        <f t="shared" si="17"/>
        <v>201</v>
      </c>
      <c r="K100" s="8">
        <f t="shared" si="18"/>
        <v>623</v>
      </c>
      <c r="L100" s="6">
        <f t="shared" si="19"/>
        <v>1886.34</v>
      </c>
      <c r="M100" s="3">
        <f t="shared" si="20"/>
        <v>337.68</v>
      </c>
      <c r="N100" s="7">
        <f t="shared" si="21"/>
        <v>2224.02</v>
      </c>
    </row>
    <row r="101" spans="1:14" ht="15">
      <c r="A101" s="25">
        <v>41</v>
      </c>
      <c r="B101" s="26" t="s">
        <v>109</v>
      </c>
      <c r="C101" s="5">
        <v>1201</v>
      </c>
      <c r="D101" s="4">
        <v>638</v>
      </c>
      <c r="E101" s="8">
        <f t="shared" si="15"/>
        <v>1839</v>
      </c>
      <c r="F101" s="5">
        <v>1250</v>
      </c>
      <c r="G101" s="4">
        <v>659</v>
      </c>
      <c r="H101" s="18">
        <v>1908</v>
      </c>
      <c r="I101" s="11">
        <f t="shared" si="16"/>
        <v>49</v>
      </c>
      <c r="J101" s="9">
        <f t="shared" si="17"/>
        <v>21</v>
      </c>
      <c r="K101" s="8">
        <f t="shared" si="18"/>
        <v>70</v>
      </c>
      <c r="L101" s="6">
        <f t="shared" si="19"/>
        <v>219.03</v>
      </c>
      <c r="M101" s="3">
        <f t="shared" si="20"/>
        <v>35.28</v>
      </c>
      <c r="N101" s="7">
        <f t="shared" si="21"/>
        <v>254.31</v>
      </c>
    </row>
    <row r="102" spans="1:14" ht="15">
      <c r="A102" s="25">
        <v>42</v>
      </c>
      <c r="B102" s="26" t="s">
        <v>111</v>
      </c>
      <c r="C102" s="5">
        <v>1370</v>
      </c>
      <c r="D102" s="4">
        <v>437</v>
      </c>
      <c r="E102" s="8">
        <f t="shared" si="15"/>
        <v>1807</v>
      </c>
      <c r="F102" s="5">
        <v>1370</v>
      </c>
      <c r="G102" s="4">
        <v>437</v>
      </c>
      <c r="H102" s="18">
        <v>1807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19"/>
        <v>0</v>
      </c>
      <c r="M102" s="3">
        <f t="shared" si="20"/>
        <v>0</v>
      </c>
      <c r="N102" s="7">
        <f t="shared" si="21"/>
        <v>0</v>
      </c>
    </row>
    <row r="103" spans="1:14" ht="15">
      <c r="A103" s="25">
        <v>43</v>
      </c>
      <c r="B103" s="26" t="s">
        <v>113</v>
      </c>
      <c r="C103" s="5">
        <v>4470</v>
      </c>
      <c r="D103" s="4">
        <v>1929</v>
      </c>
      <c r="E103" s="8">
        <f t="shared" si="15"/>
        <v>6399</v>
      </c>
      <c r="F103" s="5">
        <v>4470</v>
      </c>
      <c r="G103" s="4">
        <v>1929</v>
      </c>
      <c r="H103" s="18">
        <v>6398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19"/>
        <v>0</v>
      </c>
      <c r="M103" s="3">
        <f t="shared" si="20"/>
        <v>0</v>
      </c>
      <c r="N103" s="7">
        <f t="shared" si="21"/>
        <v>0</v>
      </c>
    </row>
    <row r="104" spans="1:14" ht="15">
      <c r="A104" s="25">
        <v>44</v>
      </c>
      <c r="B104" s="26" t="s">
        <v>114</v>
      </c>
      <c r="C104" s="5">
        <v>3489</v>
      </c>
      <c r="D104" s="4">
        <v>1217</v>
      </c>
      <c r="E104" s="8">
        <f t="shared" si="15"/>
        <v>4706</v>
      </c>
      <c r="F104" s="5">
        <v>3489</v>
      </c>
      <c r="G104" s="4">
        <v>1217</v>
      </c>
      <c r="H104" s="18">
        <v>4706</v>
      </c>
      <c r="I104" s="11">
        <f t="shared" si="16"/>
        <v>0</v>
      </c>
      <c r="J104" s="9">
        <f t="shared" si="17"/>
        <v>0</v>
      </c>
      <c r="K104" s="8">
        <f t="shared" si="18"/>
        <v>0</v>
      </c>
      <c r="L104" s="6">
        <f t="shared" si="19"/>
        <v>0</v>
      </c>
      <c r="M104" s="3">
        <f t="shared" si="20"/>
        <v>0</v>
      </c>
      <c r="N104" s="7">
        <f t="shared" si="21"/>
        <v>0</v>
      </c>
    </row>
    <row r="105" spans="1:14" ht="15">
      <c r="A105" s="25">
        <v>45</v>
      </c>
      <c r="B105" s="26" t="s">
        <v>117</v>
      </c>
      <c r="C105" s="5">
        <v>9339</v>
      </c>
      <c r="D105" s="4">
        <v>3349</v>
      </c>
      <c r="E105" s="8">
        <f aca="true" t="shared" si="23" ref="E105:E138">C105+D105</f>
        <v>12688</v>
      </c>
      <c r="F105" s="5">
        <v>9339</v>
      </c>
      <c r="G105" s="4">
        <v>3349</v>
      </c>
      <c r="H105" s="18">
        <v>12687</v>
      </c>
      <c r="I105" s="11">
        <f aca="true" t="shared" si="24" ref="I105:I138">F105-C105</f>
        <v>0</v>
      </c>
      <c r="J105" s="9">
        <f aca="true" t="shared" si="25" ref="J105:J138">G105-D105</f>
        <v>0</v>
      </c>
      <c r="K105" s="8">
        <f aca="true" t="shared" si="26" ref="K105:K138">I105+J105</f>
        <v>0</v>
      </c>
      <c r="L105" s="6">
        <f t="shared" si="19"/>
        <v>0</v>
      </c>
      <c r="M105" s="3">
        <f t="shared" si="20"/>
        <v>0</v>
      </c>
      <c r="N105" s="7">
        <f aca="true" t="shared" si="27" ref="N105:N138">L105+M105</f>
        <v>0</v>
      </c>
    </row>
    <row r="106" spans="1:14" ht="15">
      <c r="A106" s="25">
        <v>46</v>
      </c>
      <c r="B106" s="26" t="s">
        <v>118</v>
      </c>
      <c r="C106" s="5">
        <v>2701</v>
      </c>
      <c r="D106" s="4">
        <v>983</v>
      </c>
      <c r="E106" s="8">
        <f t="shared" si="23"/>
        <v>3684</v>
      </c>
      <c r="F106" s="5">
        <v>2701</v>
      </c>
      <c r="G106" s="4">
        <v>983</v>
      </c>
      <c r="H106" s="18">
        <v>3683</v>
      </c>
      <c r="I106" s="11">
        <f t="shared" si="24"/>
        <v>0</v>
      </c>
      <c r="J106" s="9">
        <f t="shared" si="25"/>
        <v>0</v>
      </c>
      <c r="K106" s="8">
        <f t="shared" si="26"/>
        <v>0</v>
      </c>
      <c r="L106" s="6">
        <f t="shared" si="19"/>
        <v>0</v>
      </c>
      <c r="M106" s="3">
        <f t="shared" si="20"/>
        <v>0</v>
      </c>
      <c r="N106" s="7">
        <f t="shared" si="27"/>
        <v>0</v>
      </c>
    </row>
    <row r="107" spans="1:14" ht="15">
      <c r="A107" s="25">
        <v>47</v>
      </c>
      <c r="B107" s="26" t="s">
        <v>119</v>
      </c>
      <c r="C107" s="5">
        <v>4033</v>
      </c>
      <c r="D107" s="4">
        <v>1745</v>
      </c>
      <c r="E107" s="8">
        <f t="shared" si="23"/>
        <v>5778</v>
      </c>
      <c r="F107" s="5">
        <v>4111</v>
      </c>
      <c r="G107" s="4">
        <v>1758</v>
      </c>
      <c r="H107" s="18">
        <v>5870</v>
      </c>
      <c r="I107" s="11">
        <f t="shared" si="24"/>
        <v>78</v>
      </c>
      <c r="J107" s="9">
        <f t="shared" si="25"/>
        <v>13</v>
      </c>
      <c r="K107" s="8">
        <f t="shared" si="26"/>
        <v>91</v>
      </c>
      <c r="L107" s="6">
        <f t="shared" si="19"/>
        <v>348.65999999999997</v>
      </c>
      <c r="M107" s="3">
        <f t="shared" si="20"/>
        <v>21.84</v>
      </c>
      <c r="N107" s="7">
        <f t="shared" si="27"/>
        <v>370.49999999999994</v>
      </c>
    </row>
    <row r="108" spans="1:14" ht="15">
      <c r="A108" s="25">
        <v>48</v>
      </c>
      <c r="B108" s="26" t="s">
        <v>121</v>
      </c>
      <c r="C108" s="5">
        <v>845</v>
      </c>
      <c r="D108" s="4">
        <v>280</v>
      </c>
      <c r="E108" s="8">
        <f t="shared" si="23"/>
        <v>1125</v>
      </c>
      <c r="F108" s="5">
        <v>845</v>
      </c>
      <c r="G108" s="4">
        <v>280</v>
      </c>
      <c r="H108" s="18">
        <v>1124</v>
      </c>
      <c r="I108" s="11">
        <f t="shared" si="24"/>
        <v>0</v>
      </c>
      <c r="J108" s="9">
        <f t="shared" si="25"/>
        <v>0</v>
      </c>
      <c r="K108" s="8">
        <f t="shared" si="26"/>
        <v>0</v>
      </c>
      <c r="L108" s="6">
        <f t="shared" si="19"/>
        <v>0</v>
      </c>
      <c r="M108" s="3">
        <f t="shared" si="20"/>
        <v>0</v>
      </c>
      <c r="N108" s="7">
        <f t="shared" si="27"/>
        <v>0</v>
      </c>
    </row>
    <row r="109" spans="1:14" ht="15">
      <c r="A109" s="25">
        <v>49</v>
      </c>
      <c r="B109" s="26" t="s">
        <v>122</v>
      </c>
      <c r="C109" s="5">
        <v>703</v>
      </c>
      <c r="D109" s="4">
        <v>169</v>
      </c>
      <c r="E109" s="8">
        <f t="shared" si="23"/>
        <v>872</v>
      </c>
      <c r="F109" s="5">
        <v>703</v>
      </c>
      <c r="G109" s="4">
        <v>169</v>
      </c>
      <c r="H109" s="18">
        <v>872</v>
      </c>
      <c r="I109" s="11">
        <f t="shared" si="24"/>
        <v>0</v>
      </c>
      <c r="J109" s="9">
        <f t="shared" si="25"/>
        <v>0</v>
      </c>
      <c r="K109" s="8">
        <f t="shared" si="26"/>
        <v>0</v>
      </c>
      <c r="L109" s="6">
        <f t="shared" si="19"/>
        <v>0</v>
      </c>
      <c r="M109" s="3">
        <f t="shared" si="20"/>
        <v>0</v>
      </c>
      <c r="N109" s="7">
        <f t="shared" si="27"/>
        <v>0</v>
      </c>
    </row>
    <row r="110" spans="1:14" ht="15">
      <c r="A110" s="25">
        <v>50</v>
      </c>
      <c r="B110" s="26" t="s">
        <v>125</v>
      </c>
      <c r="C110" s="5">
        <v>2666</v>
      </c>
      <c r="D110" s="4">
        <v>366</v>
      </c>
      <c r="E110" s="8">
        <f>C110+D110</f>
        <v>3032</v>
      </c>
      <c r="F110" s="5">
        <v>2666</v>
      </c>
      <c r="G110" s="4">
        <v>366</v>
      </c>
      <c r="H110" s="18">
        <v>3032</v>
      </c>
      <c r="I110" s="11">
        <f>F110-C110</f>
        <v>0</v>
      </c>
      <c r="J110" s="9">
        <f>G110-D110</f>
        <v>0</v>
      </c>
      <c r="K110" s="8">
        <f>I110+J110</f>
        <v>0</v>
      </c>
      <c r="L110" s="6">
        <f t="shared" si="19"/>
        <v>0</v>
      </c>
      <c r="M110" s="3">
        <f t="shared" si="20"/>
        <v>0</v>
      </c>
      <c r="N110" s="7">
        <f>L110+M110</f>
        <v>0</v>
      </c>
    </row>
    <row r="111" spans="1:14" ht="15">
      <c r="A111" s="25">
        <v>51</v>
      </c>
      <c r="B111" s="26" t="s">
        <v>126</v>
      </c>
      <c r="C111" s="5">
        <v>3976</v>
      </c>
      <c r="D111" s="4">
        <v>1479</v>
      </c>
      <c r="E111" s="8">
        <f t="shared" si="23"/>
        <v>5455</v>
      </c>
      <c r="F111" s="5">
        <v>3976</v>
      </c>
      <c r="G111" s="4">
        <v>1479</v>
      </c>
      <c r="H111" s="18">
        <v>5455</v>
      </c>
      <c r="I111" s="11">
        <f t="shared" si="24"/>
        <v>0</v>
      </c>
      <c r="J111" s="9">
        <f t="shared" si="25"/>
        <v>0</v>
      </c>
      <c r="K111" s="8">
        <f t="shared" si="26"/>
        <v>0</v>
      </c>
      <c r="L111" s="6">
        <f t="shared" si="19"/>
        <v>0</v>
      </c>
      <c r="M111" s="3">
        <f t="shared" si="20"/>
        <v>0</v>
      </c>
      <c r="N111" s="7">
        <f t="shared" si="27"/>
        <v>0</v>
      </c>
    </row>
    <row r="112" spans="1:14" ht="15">
      <c r="A112" s="25">
        <v>52</v>
      </c>
      <c r="B112" s="26" t="s">
        <v>62</v>
      </c>
      <c r="C112" s="5">
        <v>5644</v>
      </c>
      <c r="D112" s="4">
        <v>1848</v>
      </c>
      <c r="E112" s="8">
        <f>C112+D112</f>
        <v>7492</v>
      </c>
      <c r="F112" s="5">
        <v>5689</v>
      </c>
      <c r="G112" s="4">
        <v>1879</v>
      </c>
      <c r="H112" s="18">
        <v>7567</v>
      </c>
      <c r="I112" s="11">
        <f>F112-C112</f>
        <v>45</v>
      </c>
      <c r="J112" s="9">
        <f>G112-D112</f>
        <v>31</v>
      </c>
      <c r="K112" s="8">
        <f>I112+J112</f>
        <v>76</v>
      </c>
      <c r="L112" s="6">
        <f t="shared" si="19"/>
        <v>201.14999999999998</v>
      </c>
      <c r="M112" s="3">
        <f t="shared" si="20"/>
        <v>52.08</v>
      </c>
      <c r="N112" s="7">
        <f>L112+M112</f>
        <v>253.22999999999996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2234</v>
      </c>
      <c r="D114" s="4">
        <v>636</v>
      </c>
      <c r="E114" s="8">
        <f t="shared" si="23"/>
        <v>2870</v>
      </c>
      <c r="F114" s="5">
        <v>2234</v>
      </c>
      <c r="G114" s="4">
        <v>636</v>
      </c>
      <c r="H114" s="18">
        <v>2870</v>
      </c>
      <c r="I114" s="11">
        <f t="shared" si="24"/>
        <v>0</v>
      </c>
      <c r="J114" s="9">
        <f t="shared" si="25"/>
        <v>0</v>
      </c>
      <c r="K114" s="8">
        <f t="shared" si="26"/>
        <v>0</v>
      </c>
      <c r="L114" s="6">
        <f t="shared" si="19"/>
        <v>0</v>
      </c>
      <c r="M114" s="3">
        <f t="shared" si="20"/>
        <v>0</v>
      </c>
      <c r="N114" s="7">
        <f t="shared" si="27"/>
        <v>0</v>
      </c>
    </row>
    <row r="115" spans="1:14" ht="15">
      <c r="A115" s="25">
        <v>55</v>
      </c>
      <c r="B115" s="26" t="s">
        <v>6</v>
      </c>
      <c r="C115" s="5">
        <v>4740</v>
      </c>
      <c r="D115" s="4">
        <v>1321</v>
      </c>
      <c r="E115" s="8">
        <f t="shared" si="23"/>
        <v>6061</v>
      </c>
      <c r="F115" s="5">
        <v>4740</v>
      </c>
      <c r="G115" s="4">
        <v>1321</v>
      </c>
      <c r="H115" s="18">
        <v>6060</v>
      </c>
      <c r="I115" s="11">
        <f t="shared" si="24"/>
        <v>0</v>
      </c>
      <c r="J115" s="9">
        <f t="shared" si="25"/>
        <v>0</v>
      </c>
      <c r="K115" s="8">
        <f t="shared" si="26"/>
        <v>0</v>
      </c>
      <c r="L115" s="6">
        <f t="shared" si="19"/>
        <v>0</v>
      </c>
      <c r="M115" s="3">
        <f t="shared" si="20"/>
        <v>0</v>
      </c>
      <c r="N115" s="7">
        <f t="shared" si="27"/>
        <v>0</v>
      </c>
    </row>
    <row r="116" spans="1:14" ht="15">
      <c r="A116" s="25">
        <v>56</v>
      </c>
      <c r="B116" s="26" t="s">
        <v>23</v>
      </c>
      <c r="C116" s="5">
        <v>9177</v>
      </c>
      <c r="D116" s="4">
        <v>3979</v>
      </c>
      <c r="E116" s="8">
        <f>C116+D116</f>
        <v>13156</v>
      </c>
      <c r="F116" s="5">
        <v>9177</v>
      </c>
      <c r="G116" s="4">
        <v>3979</v>
      </c>
      <c r="H116" s="18">
        <v>13156</v>
      </c>
      <c r="I116" s="11">
        <f>F116-C116</f>
        <v>0</v>
      </c>
      <c r="J116" s="9">
        <f>G116-D116</f>
        <v>0</v>
      </c>
      <c r="K116" s="8">
        <f>I116+J116</f>
        <v>0</v>
      </c>
      <c r="L116" s="6">
        <f t="shared" si="19"/>
        <v>0</v>
      </c>
      <c r="M116" s="3">
        <f t="shared" si="20"/>
        <v>0</v>
      </c>
      <c r="N116" s="7">
        <f>L116+M116</f>
        <v>0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462</v>
      </c>
      <c r="D119" s="4">
        <v>79</v>
      </c>
      <c r="E119" s="8">
        <f t="shared" si="23"/>
        <v>541</v>
      </c>
      <c r="F119" s="5">
        <v>464</v>
      </c>
      <c r="G119" s="4">
        <v>79</v>
      </c>
      <c r="H119" s="18">
        <v>543</v>
      </c>
      <c r="I119" s="11">
        <f t="shared" si="24"/>
        <v>2</v>
      </c>
      <c r="J119" s="9">
        <f t="shared" si="25"/>
        <v>0</v>
      </c>
      <c r="K119" s="8">
        <f t="shared" si="26"/>
        <v>2</v>
      </c>
      <c r="L119" s="6">
        <f t="shared" si="19"/>
        <v>8.94</v>
      </c>
      <c r="M119" s="3">
        <f t="shared" si="20"/>
        <v>0</v>
      </c>
      <c r="N119" s="7">
        <f t="shared" si="27"/>
        <v>8.94</v>
      </c>
    </row>
    <row r="120" spans="1:14" ht="15">
      <c r="A120" s="25">
        <v>60</v>
      </c>
      <c r="B120" s="26" t="s">
        <v>25</v>
      </c>
      <c r="C120" s="5">
        <v>2910</v>
      </c>
      <c r="D120" s="4">
        <v>893</v>
      </c>
      <c r="E120" s="8">
        <f t="shared" si="23"/>
        <v>3803</v>
      </c>
      <c r="F120" s="5">
        <v>2910</v>
      </c>
      <c r="G120" s="4">
        <v>893</v>
      </c>
      <c r="H120" s="18">
        <v>3804</v>
      </c>
      <c r="I120" s="11">
        <f t="shared" si="24"/>
        <v>0</v>
      </c>
      <c r="J120" s="9">
        <f t="shared" si="25"/>
        <v>0</v>
      </c>
      <c r="K120" s="8">
        <f t="shared" si="26"/>
        <v>0</v>
      </c>
      <c r="L120" s="6">
        <f t="shared" si="19"/>
        <v>0</v>
      </c>
      <c r="M120" s="3">
        <f t="shared" si="20"/>
        <v>0</v>
      </c>
      <c r="N120" s="7">
        <f t="shared" si="27"/>
        <v>0</v>
      </c>
    </row>
    <row r="121" spans="1:14" ht="15">
      <c r="A121" s="25">
        <v>61</v>
      </c>
      <c r="B121" s="26" t="s">
        <v>26</v>
      </c>
      <c r="C121" s="5">
        <v>1369</v>
      </c>
      <c r="D121" s="4">
        <v>516</v>
      </c>
      <c r="E121" s="8">
        <f t="shared" si="23"/>
        <v>1885</v>
      </c>
      <c r="F121" s="5">
        <v>1392</v>
      </c>
      <c r="G121" s="4">
        <v>527</v>
      </c>
      <c r="H121" s="18">
        <v>1919</v>
      </c>
      <c r="I121" s="11">
        <f t="shared" si="24"/>
        <v>23</v>
      </c>
      <c r="J121" s="9">
        <f t="shared" si="25"/>
        <v>11</v>
      </c>
      <c r="K121" s="8">
        <f t="shared" si="26"/>
        <v>34</v>
      </c>
      <c r="L121" s="6">
        <f t="shared" si="19"/>
        <v>102.80999999999999</v>
      </c>
      <c r="M121" s="3">
        <f t="shared" si="20"/>
        <v>18.48</v>
      </c>
      <c r="N121" s="7">
        <f t="shared" si="27"/>
        <v>121.28999999999999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7968</v>
      </c>
      <c r="D123" s="4">
        <v>2955</v>
      </c>
      <c r="E123" s="8">
        <f>C123+D123</f>
        <v>10923</v>
      </c>
      <c r="F123" s="5">
        <v>8568</v>
      </c>
      <c r="G123" s="4">
        <v>3147</v>
      </c>
      <c r="H123" s="18">
        <v>11716</v>
      </c>
      <c r="I123" s="11">
        <f>F123-C123</f>
        <v>600</v>
      </c>
      <c r="J123" s="9">
        <f>G123-D123</f>
        <v>192</v>
      </c>
      <c r="K123" s="8">
        <f>I123+J123</f>
        <v>792</v>
      </c>
      <c r="L123" s="6">
        <f t="shared" si="19"/>
        <v>2682</v>
      </c>
      <c r="M123" s="3">
        <f t="shared" si="20"/>
        <v>322.56</v>
      </c>
      <c r="N123" s="7">
        <f>L123+M123</f>
        <v>3004.56</v>
      </c>
    </row>
    <row r="124" spans="1:14" ht="15">
      <c r="A124" s="25">
        <v>64</v>
      </c>
      <c r="B124" s="26" t="s">
        <v>29</v>
      </c>
      <c r="C124" s="5">
        <v>3870</v>
      </c>
      <c r="D124" s="4">
        <v>1210</v>
      </c>
      <c r="E124" s="8">
        <f>C124+D124</f>
        <v>5080</v>
      </c>
      <c r="F124" s="5">
        <v>3870</v>
      </c>
      <c r="G124" s="4">
        <v>1210</v>
      </c>
      <c r="H124" s="18">
        <v>5080</v>
      </c>
      <c r="I124" s="11">
        <f>F124-C124</f>
        <v>0</v>
      </c>
      <c r="J124" s="9">
        <f>G124-D124</f>
        <v>0</v>
      </c>
      <c r="K124" s="8">
        <f>I124+J124</f>
        <v>0</v>
      </c>
      <c r="L124" s="6">
        <f t="shared" si="19"/>
        <v>0</v>
      </c>
      <c r="M124" s="3">
        <f t="shared" si="20"/>
        <v>0</v>
      </c>
      <c r="N124" s="7">
        <f>L124+M124</f>
        <v>0</v>
      </c>
    </row>
    <row r="125" spans="1:14" ht="15">
      <c r="A125" s="25">
        <v>65</v>
      </c>
      <c r="B125" s="26" t="s">
        <v>68</v>
      </c>
      <c r="C125" s="5">
        <v>1421</v>
      </c>
      <c r="D125" s="4">
        <v>667</v>
      </c>
      <c r="E125" s="8">
        <f t="shared" si="23"/>
        <v>2088</v>
      </c>
      <c r="F125" s="5">
        <v>1421</v>
      </c>
      <c r="G125" s="4">
        <v>667</v>
      </c>
      <c r="H125" s="18">
        <v>2088</v>
      </c>
      <c r="I125" s="11">
        <f t="shared" si="24"/>
        <v>0</v>
      </c>
      <c r="J125" s="9">
        <f t="shared" si="25"/>
        <v>0</v>
      </c>
      <c r="K125" s="8">
        <f t="shared" si="26"/>
        <v>0</v>
      </c>
      <c r="L125" s="6">
        <f t="shared" si="19"/>
        <v>0</v>
      </c>
      <c r="M125" s="3">
        <f t="shared" si="20"/>
        <v>0</v>
      </c>
      <c r="N125" s="7">
        <f t="shared" si="27"/>
        <v>0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3032</v>
      </c>
      <c r="D127" s="4">
        <v>1162</v>
      </c>
      <c r="E127" s="8">
        <f t="shared" si="23"/>
        <v>4194</v>
      </c>
      <c r="F127" s="5">
        <v>3066</v>
      </c>
      <c r="G127" s="4">
        <v>1179</v>
      </c>
      <c r="H127" s="18">
        <v>4245</v>
      </c>
      <c r="I127" s="11">
        <f t="shared" si="24"/>
        <v>34</v>
      </c>
      <c r="J127" s="9">
        <f t="shared" si="25"/>
        <v>17</v>
      </c>
      <c r="K127" s="8">
        <f t="shared" si="26"/>
        <v>51</v>
      </c>
      <c r="L127" s="6">
        <f t="shared" si="28"/>
        <v>151.98</v>
      </c>
      <c r="M127" s="3">
        <f t="shared" si="29"/>
        <v>28.56</v>
      </c>
      <c r="N127" s="7">
        <f t="shared" si="27"/>
        <v>180.54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1748</v>
      </c>
      <c r="D129" s="4">
        <v>947</v>
      </c>
      <c r="E129" s="8">
        <f>C129+D129</f>
        <v>2695</v>
      </c>
      <c r="F129" s="5">
        <v>1749</v>
      </c>
      <c r="G129" s="4">
        <v>947</v>
      </c>
      <c r="H129" s="18">
        <v>2696</v>
      </c>
      <c r="I129" s="11">
        <f>F129-C129</f>
        <v>1</v>
      </c>
      <c r="J129" s="9">
        <f>G129-D129</f>
        <v>0</v>
      </c>
      <c r="K129" s="8">
        <f>I129+J129</f>
        <v>1</v>
      </c>
      <c r="L129" s="6">
        <f t="shared" si="28"/>
        <v>4.47</v>
      </c>
      <c r="M129" s="3">
        <f t="shared" si="29"/>
        <v>0</v>
      </c>
      <c r="N129" s="7">
        <f>L129+M129</f>
        <v>4.47</v>
      </c>
    </row>
    <row r="130" spans="1:14" ht="15">
      <c r="A130" s="25">
        <v>70</v>
      </c>
      <c r="B130" s="26" t="s">
        <v>129</v>
      </c>
      <c r="C130" s="5">
        <v>2313</v>
      </c>
      <c r="D130" s="4">
        <v>808</v>
      </c>
      <c r="E130" s="8">
        <f t="shared" si="23"/>
        <v>3121</v>
      </c>
      <c r="F130" s="5">
        <v>2321</v>
      </c>
      <c r="G130" s="4">
        <v>812</v>
      </c>
      <c r="H130" s="18">
        <v>3133</v>
      </c>
      <c r="I130" s="11">
        <f t="shared" si="24"/>
        <v>8</v>
      </c>
      <c r="J130" s="9">
        <f t="shared" si="25"/>
        <v>4</v>
      </c>
      <c r="K130" s="8">
        <f t="shared" si="26"/>
        <v>12</v>
      </c>
      <c r="L130" s="6">
        <f t="shared" si="28"/>
        <v>35.76</v>
      </c>
      <c r="M130" s="3">
        <f t="shared" si="29"/>
        <v>6.72</v>
      </c>
      <c r="N130" s="7">
        <f t="shared" si="27"/>
        <v>42.48</v>
      </c>
    </row>
    <row r="131" spans="1:14" ht="15">
      <c r="A131" s="25">
        <v>71</v>
      </c>
      <c r="B131" s="26" t="s">
        <v>131</v>
      </c>
      <c r="C131" s="5">
        <v>378</v>
      </c>
      <c r="D131" s="4">
        <v>207</v>
      </c>
      <c r="E131" s="8">
        <f t="shared" si="23"/>
        <v>585</v>
      </c>
      <c r="F131" s="5">
        <v>378</v>
      </c>
      <c r="G131" s="4">
        <v>207</v>
      </c>
      <c r="H131" s="18">
        <v>585</v>
      </c>
      <c r="I131" s="11">
        <f t="shared" si="24"/>
        <v>0</v>
      </c>
      <c r="J131" s="9">
        <f t="shared" si="25"/>
        <v>0</v>
      </c>
      <c r="K131" s="8">
        <f t="shared" si="26"/>
        <v>0</v>
      </c>
      <c r="L131" s="6">
        <f t="shared" si="28"/>
        <v>0</v>
      </c>
      <c r="M131" s="3">
        <f t="shared" si="29"/>
        <v>0</v>
      </c>
      <c r="N131" s="7">
        <f t="shared" si="27"/>
        <v>0</v>
      </c>
    </row>
    <row r="132" spans="1:14" ht="15">
      <c r="A132" s="25">
        <v>72</v>
      </c>
      <c r="B132" s="26" t="s">
        <v>132</v>
      </c>
      <c r="C132" s="5">
        <v>5319</v>
      </c>
      <c r="D132" s="4">
        <v>3113</v>
      </c>
      <c r="E132" s="8">
        <f t="shared" si="23"/>
        <v>8432</v>
      </c>
      <c r="F132" s="5">
        <v>6380</v>
      </c>
      <c r="G132" s="4">
        <v>3658</v>
      </c>
      <c r="H132" s="18">
        <v>10038</v>
      </c>
      <c r="I132" s="11">
        <f t="shared" si="24"/>
        <v>1061</v>
      </c>
      <c r="J132" s="9">
        <f t="shared" si="25"/>
        <v>545</v>
      </c>
      <c r="K132" s="8">
        <f t="shared" si="26"/>
        <v>1606</v>
      </c>
      <c r="L132" s="6">
        <f t="shared" si="28"/>
        <v>4742.67</v>
      </c>
      <c r="M132" s="3">
        <f t="shared" si="29"/>
        <v>915.6</v>
      </c>
      <c r="N132" s="7">
        <f t="shared" si="27"/>
        <v>5658.27</v>
      </c>
    </row>
    <row r="133" spans="1:14" ht="15">
      <c r="A133" s="25">
        <v>73</v>
      </c>
      <c r="B133" s="26" t="s">
        <v>135</v>
      </c>
      <c r="C133" s="5">
        <v>1060</v>
      </c>
      <c r="D133" s="4">
        <v>737</v>
      </c>
      <c r="E133" s="8">
        <f t="shared" si="23"/>
        <v>1797</v>
      </c>
      <c r="F133" s="5">
        <v>1060</v>
      </c>
      <c r="G133" s="4">
        <v>737</v>
      </c>
      <c r="H133" s="18">
        <v>1796</v>
      </c>
      <c r="I133" s="11">
        <f t="shared" si="24"/>
        <v>0</v>
      </c>
      <c r="J133" s="9">
        <f t="shared" si="25"/>
        <v>0</v>
      </c>
      <c r="K133" s="8">
        <f t="shared" si="26"/>
        <v>0</v>
      </c>
      <c r="L133" s="6">
        <f t="shared" si="28"/>
        <v>0</v>
      </c>
      <c r="M133" s="3">
        <f t="shared" si="29"/>
        <v>0</v>
      </c>
      <c r="N133" s="7">
        <f t="shared" si="27"/>
        <v>0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1445</v>
      </c>
      <c r="D135" s="4">
        <v>538</v>
      </c>
      <c r="E135" s="8">
        <f t="shared" si="23"/>
        <v>1983</v>
      </c>
      <c r="F135" s="5">
        <v>1445</v>
      </c>
      <c r="G135" s="4">
        <v>538</v>
      </c>
      <c r="H135" s="18">
        <v>1984</v>
      </c>
      <c r="I135" s="11">
        <f t="shared" si="24"/>
        <v>0</v>
      </c>
      <c r="J135" s="9">
        <f t="shared" si="25"/>
        <v>0</v>
      </c>
      <c r="K135" s="8">
        <f t="shared" si="26"/>
        <v>0</v>
      </c>
      <c r="L135" s="6">
        <f t="shared" si="28"/>
        <v>0</v>
      </c>
      <c r="M135" s="3">
        <f t="shared" si="29"/>
        <v>0</v>
      </c>
      <c r="N135" s="7">
        <f t="shared" si="27"/>
        <v>0</v>
      </c>
    </row>
    <row r="136" spans="1:14" ht="15">
      <c r="A136" s="25">
        <v>76</v>
      </c>
      <c r="B136" s="26" t="s">
        <v>139</v>
      </c>
      <c r="C136" s="5">
        <v>2817</v>
      </c>
      <c r="D136" s="4">
        <v>393</v>
      </c>
      <c r="E136" s="8">
        <f t="shared" si="23"/>
        <v>3210</v>
      </c>
      <c r="F136" s="5">
        <v>2817</v>
      </c>
      <c r="G136" s="4">
        <v>393</v>
      </c>
      <c r="H136" s="18">
        <v>3210</v>
      </c>
      <c r="I136" s="11">
        <f t="shared" si="24"/>
        <v>0</v>
      </c>
      <c r="J136" s="9">
        <f t="shared" si="25"/>
        <v>0</v>
      </c>
      <c r="K136" s="8">
        <f t="shared" si="26"/>
        <v>0</v>
      </c>
      <c r="L136" s="6">
        <f t="shared" si="28"/>
        <v>0</v>
      </c>
      <c r="M136" s="3">
        <f t="shared" si="29"/>
        <v>0</v>
      </c>
      <c r="N136" s="7">
        <f t="shared" si="27"/>
        <v>0</v>
      </c>
    </row>
    <row r="137" spans="1:14" ht="15">
      <c r="A137" s="25">
        <v>77</v>
      </c>
      <c r="B137" s="26" t="s">
        <v>142</v>
      </c>
      <c r="C137" s="5">
        <v>4088</v>
      </c>
      <c r="D137" s="4">
        <v>1205</v>
      </c>
      <c r="E137" s="8">
        <f t="shared" si="23"/>
        <v>5293</v>
      </c>
      <c r="F137" s="5">
        <v>4088</v>
      </c>
      <c r="G137" s="4">
        <v>1205</v>
      </c>
      <c r="H137" s="18">
        <v>5294</v>
      </c>
      <c r="I137" s="11">
        <f t="shared" si="24"/>
        <v>0</v>
      </c>
      <c r="J137" s="9">
        <f t="shared" si="25"/>
        <v>0</v>
      </c>
      <c r="K137" s="8">
        <f t="shared" si="26"/>
        <v>0</v>
      </c>
      <c r="L137" s="6">
        <f t="shared" si="28"/>
        <v>0</v>
      </c>
      <c r="M137" s="3">
        <f t="shared" si="29"/>
        <v>0</v>
      </c>
      <c r="N137" s="7">
        <f t="shared" si="27"/>
        <v>0</v>
      </c>
    </row>
    <row r="138" spans="1:14" ht="15.75" thickBot="1">
      <c r="A138" s="25">
        <v>78</v>
      </c>
      <c r="B138" s="27" t="s">
        <v>143</v>
      </c>
      <c r="C138" s="28">
        <v>2657</v>
      </c>
      <c r="D138" s="29">
        <v>998</v>
      </c>
      <c r="E138" s="30">
        <f t="shared" si="23"/>
        <v>3655</v>
      </c>
      <c r="F138" s="28">
        <v>2657</v>
      </c>
      <c r="G138" s="29">
        <v>998</v>
      </c>
      <c r="H138" s="31">
        <v>3655</v>
      </c>
      <c r="I138" s="32">
        <f t="shared" si="24"/>
        <v>0</v>
      </c>
      <c r="J138" s="33">
        <f t="shared" si="25"/>
        <v>0</v>
      </c>
      <c r="K138" s="30">
        <f t="shared" si="26"/>
        <v>0</v>
      </c>
      <c r="L138" s="34">
        <f t="shared" si="28"/>
        <v>0</v>
      </c>
      <c r="M138" s="35">
        <f t="shared" si="29"/>
        <v>0</v>
      </c>
      <c r="N138" s="36">
        <f t="shared" si="27"/>
        <v>0</v>
      </c>
    </row>
    <row r="139" spans="1:14" ht="15.75" thickBot="1">
      <c r="A139" s="49" t="s">
        <v>7</v>
      </c>
      <c r="B139" s="50"/>
      <c r="C139" s="37">
        <f>SUM(C62:C138)</f>
        <v>232121</v>
      </c>
      <c r="D139" s="38">
        <f aca="true" t="shared" si="30" ref="D139:N139">SUM(D62:D138)</f>
        <v>86078</v>
      </c>
      <c r="E139" s="39">
        <f t="shared" si="30"/>
        <v>318199</v>
      </c>
      <c r="F139" s="37">
        <f t="shared" si="30"/>
        <v>237937</v>
      </c>
      <c r="G139" s="38">
        <f t="shared" si="30"/>
        <v>89274</v>
      </c>
      <c r="H139" s="39">
        <f t="shared" si="30"/>
        <v>327211</v>
      </c>
      <c r="I139" s="37">
        <f t="shared" si="30"/>
        <v>5816</v>
      </c>
      <c r="J139" s="38">
        <f t="shared" si="30"/>
        <v>3196</v>
      </c>
      <c r="K139" s="39">
        <f t="shared" si="30"/>
        <v>9012</v>
      </c>
      <c r="L139" s="40">
        <f t="shared" si="30"/>
        <v>25997.519999999997</v>
      </c>
      <c r="M139" s="41">
        <f t="shared" si="30"/>
        <v>5369.280000000002</v>
      </c>
      <c r="N139" s="42">
        <f t="shared" si="30"/>
        <v>31366.800000000007</v>
      </c>
    </row>
    <row r="143" ht="409.5">
      <c r="A143" t="s">
        <v>74</v>
      </c>
    </row>
  </sheetData>
  <sheetProtection/>
  <mergeCells count="16">
    <mergeCell ref="A1:N1"/>
    <mergeCell ref="B7:B9"/>
    <mergeCell ref="A7:A9"/>
    <mergeCell ref="A5:C5"/>
    <mergeCell ref="L7:N8"/>
    <mergeCell ref="A3:E3"/>
    <mergeCell ref="A4:C4"/>
    <mergeCell ref="F8:H8"/>
    <mergeCell ref="C8:E8"/>
    <mergeCell ref="F3:G3"/>
    <mergeCell ref="A59:N60"/>
    <mergeCell ref="A58:B58"/>
    <mergeCell ref="F7:H7"/>
    <mergeCell ref="C7:E7"/>
    <mergeCell ref="A139:B139"/>
    <mergeCell ref="I7:K8"/>
  </mergeCells>
  <conditionalFormatting sqref="I10:N57 I61:N138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2020-02-25T15:20:28Z</dcterms:modified>
  <cp:category/>
  <cp:version/>
  <cp:contentType/>
  <cp:contentStatus/>
</cp:coreProperties>
</file>