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6085" windowHeight="10740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<sst xmlns="http://schemas.openxmlformats.org/spreadsheetml/2006/main" count="157" uniqueCount="148">
  <si>
    <t>№ п/п</t>
  </si>
  <si>
    <t>№ участка</t>
  </si>
  <si>
    <t>Расход</t>
  </si>
  <si>
    <t>Участок №047</t>
  </si>
  <si>
    <t>Участок №048</t>
  </si>
  <si>
    <t>Участок №089</t>
  </si>
  <si>
    <t>Участок №090</t>
  </si>
  <si>
    <t>Сумма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</si>
  <si>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</si>
  <si>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</si>
  <si>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</si>
  <si>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</si>
  <si>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</si>
  <si>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</si>
  <si>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</si>
  <si>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</si>
  <si>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</si>
  <si>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</si>
  <si>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</si>
  <si>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</si>
  <si>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</si>
  <si>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№043</t>
  </si>
  <si>
    <t>Участок №088</t>
  </si>
  <si>
    <t>Участок №091</t>
  </si>
  <si>
    <t>Участок №093</t>
  </si>
  <si>
    <t>Участок №096</t>
  </si>
  <si>
    <t>Участок №098</t>
  </si>
  <si>
    <t>Участок №099</t>
  </si>
  <si>
    <t>Участок №100</t>
  </si>
  <si>
    <t>Участок №102</t>
  </si>
  <si>
    <t>Участок №108</t>
  </si>
  <si>
    <t>Участок №109</t>
  </si>
  <si>
    <t>Участок №111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</si>
  <si>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</si>
  <si>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</si>
  <si>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</si>
  <si>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</si>
  <si>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</si>
  <si>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</si>
  <si>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</si>
  <si>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</si>
  <si>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</si>
  <si>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</si>
  <si>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</si>
  <si>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</si>
  <si>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№020</t>
  </si>
  <si>
    <t>Участок №021</t>
  </si>
  <si>
    <t>Участок №022</t>
  </si>
  <si>
    <t>Участок №023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</si>
  <si>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</si>
  <si>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</si>
  <si>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</si>
  <si>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</si>
  <si>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</si>
  <si>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№031</t>
  </si>
  <si>
    <t>Участок №033</t>
  </si>
  <si>
    <t>Участок №034</t>
  </si>
  <si>
    <t>Участок №035</t>
  </si>
  <si>
    <t>Участок №037</t>
  </si>
  <si>
    <t>Участок №039</t>
  </si>
  <si>
    <t>Участок №040</t>
  </si>
  <si>
    <t>Участок №042</t>
  </si>
  <si>
    <t>Участок №086</t>
  </si>
  <si>
    <t>Участок №087</t>
  </si>
  <si>
    <t>Участок №092</t>
  </si>
  <si>
    <t>Участок №094</t>
  </si>
  <si>
    <t>Участок №095</t>
  </si>
  <si>
    <t>Участок №097</t>
  </si>
  <si>
    <t>Участок №103</t>
  </si>
  <si>
    <t>Участок №105</t>
  </si>
  <si>
    <t>Участок №106</t>
  </si>
  <si>
    <t>Участок №107</t>
  </si>
  <si>
    <t>Участок №110</t>
  </si>
  <si>
    <t>Участок №112</t>
  </si>
  <si>
    <t>* - По данному участку предлагаем организовать учёт замещающими методами.</t>
  </si>
  <si>
    <t>Сторожка</t>
  </si>
  <si>
    <t>Уличное освещение</t>
  </si>
  <si>
    <t>Участок №001</t>
  </si>
  <si>
    <t>Участок №002</t>
  </si>
  <si>
    <t>Участок №003</t>
  </si>
  <si>
    <t>Участок №004</t>
  </si>
  <si>
    <t>Участок №006</t>
  </si>
  <si>
    <t>Участок №019</t>
  </si>
  <si>
    <t>Участок №024</t>
  </si>
  <si>
    <t>Участок №030</t>
  </si>
  <si>
    <t>Участок №036</t>
  </si>
  <si>
    <t>Участок №041</t>
  </si>
  <si>
    <t>Участок №044</t>
  </si>
  <si>
    <t>Участок №045</t>
  </si>
  <si>
    <t>Участок №046</t>
  </si>
  <si>
    <t>Участок №049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</si>
  <si>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</si>
  <si>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</si>
  <si>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</si>
  <si>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</si>
  <si>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</si>
  <si>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</si>
  <si>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</si>
  <si>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</si>
  <si>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</si>
  <si>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</si>
  <si>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</si>
  <si>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</si>
  <si>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</si>
  <si>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</si>
  <si>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№064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</si>
  <si>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</si>
  <si>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</si>
  <si>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</si>
  <si>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</si>
  <si>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</si>
  <si>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</si>
  <si>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</si>
  <si>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</si>
  <si>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</si>
  <si>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</si>
  <si>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</si>
  <si>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</si>
  <si>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</si>
  <si>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</si>
  <si>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</si>
  <si>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</si>
  <si>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</si>
  <si>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</si>
  <si>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</si>
  <si>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</si>
  <si>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</si>
  <si>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№101</t>
  </si>
  <si>
    <t>Участок №104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</si>
  <si>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</si>
  <si>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</si>
  <si>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</si>
  <si>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</si>
  <si>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</si>
  <si>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</si>
  <si>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</si>
  <si>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</si>
  <si>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</si>
  <si>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</si>
  <si>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</si>
  <si>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</si>
  <si>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</si>
  <si>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</si>
  <si>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</si>
  <si>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СНТ Берёзовые дали – Ведомость потребления электроэнергии.</t>
  </si>
  <si>
    <t>Городской тариф</t>
  </si>
  <si>
    <t>Сельский тариф</t>
  </si>
  <si>
    <t>Оплата по сельскому тарифу.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</si>
</sst>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[$-F800]dddd\,\ mmmm\ dd\,\ yyyy"/>
    <numFmt numFmtId="168" formatCode="[$-FC19]d\ mmmm\ yyyy\ &quot;г.&quot;"/>
    <numFmt numFmtId="169" formatCode="[$-419]mmmm\ yyyy;@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4" fillId="0" borderId="10" xfId="54" applyNumberFormat="1" applyBorder="1">
      <alignment/>
      <protection/>
    </xf>
    <xf numFmtId="2" fontId="4" fillId="0" borderId="11" xfId="54" applyNumberFormat="1" applyBorder="1">
      <alignment/>
      <protection/>
    </xf>
    <xf numFmtId="2" fontId="2" fillId="0" borderId="12" xfId="0" applyNumberFormat="1" applyFont="1" applyBorder="1" applyAlignment="1">
      <alignment wrapText="1"/>
    </xf>
    <xf numFmtId="1" fontId="2" fillId="0" borderId="12" xfId="53" applyNumberFormat="1" applyFont="1" applyBorder="1" applyAlignment="1">
      <alignment wrapText="1"/>
    </xf>
    <xf numFmtId="1" fontId="2" fillId="0" borderId="13" xfId="53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1" fontId="2" fillId="0" borderId="15" xfId="53" applyNumberFormat="1" applyFont="1" applyBorder="1" applyAlignment="1">
      <alignment wrapText="1"/>
    </xf>
    <xf numFmtId="1" fontId="2" fillId="0" borderId="20" xfId="53" applyNumberFormat="1" applyFont="1" applyBorder="1" applyAlignment="1">
      <alignment wrapText="1"/>
    </xf>
    <xf numFmtId="1" fontId="2" fillId="0" borderId="14" xfId="53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7" xfId="53" applyNumberFormat="1" applyFont="1" applyBorder="1" applyAlignment="1">
      <alignment wrapText="1"/>
    </xf>
    <xf numFmtId="1" fontId="2" fillId="0" borderId="19" xfId="53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1" fontId="2" fillId="0" borderId="16" xfId="53" applyNumberFormat="1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2" fontId="2" fillId="0" borderId="19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wrapText="1"/>
    </xf>
    <xf numFmtId="2" fontId="2" fillId="0" borderId="24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0" fontId="4" fillId="0" borderId="10" xfId="54" applyBorder="1">
      <alignment/>
      <protection/>
    </xf>
    <xf numFmtId="0" fontId="4" fillId="0" borderId="11" xfId="54" applyBorder="1">
      <alignment/>
      <protection/>
    </xf>
    <xf numFmtId="2" fontId="4" fillId="0" borderId="13" xfId="54" applyNumberFormat="1" applyBorder="1">
      <alignment/>
      <protection/>
    </xf>
    <xf numFmtId="0" fontId="4" fillId="0" borderId="14" xfId="54" applyBorder="1">
      <alignment/>
      <protection/>
    </xf>
    <xf numFmtId="2" fontId="4" fillId="0" borderId="27" xfId="54" applyNumberFormat="1" applyBorder="1">
      <alignment/>
      <protection/>
    </xf>
    <xf numFmtId="0" fontId="4" fillId="0" borderId="28" xfId="54" applyBorder="1">
      <alignment/>
      <protection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4" fillId="0" borderId="29" xfId="54" applyBorder="1">
      <alignment/>
      <protection/>
    </xf>
    <xf numFmtId="0" fontId="4" fillId="0" borderId="30" xfId="54" applyBorder="1">
      <alignment/>
      <protection/>
    </xf>
    <xf numFmtId="0" fontId="4" fillId="0" borderId="31" xfId="54" applyBorder="1">
      <alignment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1" fontId="2" fillId="0" borderId="20" xfId="0" applyNumberFormat="1" applyFont="1" applyBorder="1" applyAlignment="1">
      <alignment wrapText="1"/>
    </xf>
    <xf numFmtId="2" fontId="2" fillId="0" borderId="20" xfId="0" applyNumberFormat="1" applyFont="1" applyBorder="1" applyAlignment="1">
      <alignment wrapText="1"/>
    </xf>
    <xf numFmtId="0" fontId="4" fillId="0" borderId="32" xfId="54" applyBorder="1" applyAlignment="1">
      <alignment horizontal="center" vertical="center"/>
      <protection/>
    </xf>
    <xf numFmtId="0" fontId="4" fillId="0" borderId="33" xfId="54" applyBorder="1" applyAlignment="1">
      <alignment horizontal="center" vertical="center"/>
      <protection/>
    </xf>
    <xf numFmtId="0" fontId="4" fillId="0" borderId="34" xfId="54" applyBorder="1">
      <alignment/>
      <protection/>
    </xf>
    <xf numFmtId="0" fontId="4" fillId="0" borderId="35" xfId="54" applyBorder="1">
      <alignment/>
      <protection/>
    </xf>
    <xf numFmtId="0" fontId="4" fillId="0" borderId="36" xfId="54" applyBorder="1">
      <alignment/>
      <protection/>
    </xf>
    <xf numFmtId="167" fontId="6" fillId="0" borderId="13" xfId="54" applyNumberFormat="1" applyFont="1" applyBorder="1" applyAlignment="1">
      <alignment horizontal="center" vertical="center" wrapText="1"/>
      <protection/>
    </xf>
    <xf numFmtId="167" fontId="6" fillId="0" borderId="12" xfId="54" applyNumberFormat="1" applyFont="1" applyBorder="1" applyAlignment="1">
      <alignment horizontal="center" vertical="center" wrapText="1"/>
      <protection/>
    </xf>
    <xf numFmtId="167" fontId="6" fillId="0" borderId="14" xfId="54" applyNumberFormat="1" applyFont="1" applyBorder="1" applyAlignment="1">
      <alignment horizontal="center" vertical="center" wrapText="1"/>
      <protection/>
    </xf>
    <xf numFmtId="1" fontId="2" fillId="0" borderId="21" xfId="53" applyNumberFormat="1" applyFont="1" applyBorder="1" applyAlignment="1">
      <alignment wrapText="1"/>
    </xf>
    <xf numFmtId="167" fontId="6" fillId="0" borderId="37" xfId="54" applyNumberFormat="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1" fontId="2" fillId="0" borderId="14" xfId="0" applyNumberFormat="1" applyFont="1" applyBorder="1" applyAlignment="1">
      <alignment wrapText="1"/>
    </xf>
    <xf numFmtId="0" fontId="6" fillId="0" borderId="41" xfId="54" applyFont="1" applyBorder="1" applyAlignment="1">
      <alignment horizontal="center" vertical="center" wrapText="1"/>
      <protection/>
    </xf>
    <xf numFmtId="1" fontId="2" fillId="0" borderId="24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N143"/>
  <sheetViews>
    <sheetView tabSelected="1" zoomScale="70" zoomScaleNormal="70" zoomScalePageLayoutView="0" workbookViewId="0" topLeftCell="A68">
      <selection activeCell="F94" sqref="F94"/>
    </sheetView>
  </sheetViews>
  <sheetFormatPr defaultColWidth="9.140625" defaultRowHeight="12.75"/>
  <cols>
    <col min="1" max="1" width="11.57421875" style="0" customWidth="1"/>
    <col min="2" max="2" width="23.00390625" style="0" customWidth="1"/>
    <col min="3" max="11" width="12.57421875" style="0" customWidth="1"/>
    <col min="12" max="14" width="11.57421875" style="0" customWidth="1"/>
  </cols>
  <sheetData>
    <row r="1" spans="1:14" ht="18.75">
      <c r="A1" s="49" t="s">
        <v>144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ht="13.5" thickBot="1"/>
    <row r="3" spans="1:7" ht="12.75">
      <c r="A3" s="63" t="s">
        <v>145</v>
      </c>
      <c r="B3" s="64"/>
      <c r="C3" s="64"/>
      <c r="D3" s="64"/>
      <c r="E3" s="64"/>
      <c r="F3" s="73" t="s">
        <v>146</v>
      </c>
      <c r="G3" s="74"/>
    </row>
    <row r="4" spans="1:7" ht="12.75">
      <c r="A4" s="65" t="s">
        <v>9</v>
      </c>
      <c r="B4" s="66"/>
      <c r="C4" s="67"/>
      <c r="D4" s="1">
        <v>6.18</v>
      </c>
      <c r="E4" s="43" t="s">
        <v>8</v>
      </c>
      <c r="F4" s="45">
        <v>4.33</v>
      </c>
      <c r="G4" s="46" t="s">
        <v>8</v>
      </c>
    </row>
    <row r="5" spans="1:7" ht="13.5" thickBot="1">
      <c r="A5" s="56" t="s">
        <v>10</v>
      </c>
      <c r="B5" s="57"/>
      <c r="C5" s="58"/>
      <c r="D5" s="2">
        <v>2.29</v>
      </c>
      <c r="E5" s="44" t="s">
        <v>8</v>
      </c>
      <c r="F5" s="47">
        <v>1.6</v>
      </c>
      <c r="G5" s="48" t="s">
        <v>8</v>
      </c>
    </row>
    <row r="6" ht="13.5" thickBot="1"/>
    <row r="7" spans="1:14" ht="17.25" customHeight="1">
      <c r="A7" s="53" t="s">
        <v>0</v>
      </c>
      <c r="B7" s="50" t="s">
        <v>1</v>
      </c>
      <c r="C7" s="81" t="s">
        <v>11</v>
      </c>
      <c r="D7" s="59"/>
      <c r="E7" s="50"/>
      <c r="F7" s="53" t="s">
        <v>12</v>
      </c>
      <c r="G7" s="59"/>
      <c r="H7" s="50"/>
      <c r="I7" s="53" t="s">
        <v>2</v>
      </c>
      <c r="J7" s="59"/>
      <c r="K7" s="50"/>
      <c r="L7" s="53" t="s">
        <v>13</v>
      </c>
      <c r="M7" s="59"/>
      <c r="N7" s="50"/>
    </row>
    <row r="8" spans="1:14" ht="17.25" customHeight="1">
      <c r="A8" s="54"/>
      <c r="B8" s="51"/>
      <c r="C8" s="72">
        <v>43549</v>
      </c>
      <c r="D8" s="69"/>
      <c r="E8" s="70"/>
      <c r="F8" s="68">
        <v>43580</v>
      </c>
      <c r="G8" s="69"/>
      <c r="H8" s="70"/>
      <c r="I8" s="54"/>
      <c r="J8" s="60"/>
      <c r="K8" s="51"/>
      <c r="L8" s="54"/>
      <c r="M8" s="60"/>
      <c r="N8" s="51"/>
    </row>
    <row r="9" spans="1:14" ht="34.5" customHeight="1" thickBot="1">
      <c r="A9" s="55"/>
      <c r="B9" s="52"/>
      <c r="C9" s="14" t="s">
        <v>14</v>
      </c>
      <c r="D9" s="15" t="s">
        <v>15</v>
      </c>
      <c r="E9" s="12" t="s">
        <v>16</v>
      </c>
      <c r="F9" s="13" t="s">
        <v>14</v>
      </c>
      <c r="G9" s="15" t="s">
        <v>15</v>
      </c>
      <c r="H9" s="12" t="s">
        <v>16</v>
      </c>
      <c r="I9" s="13" t="s">
        <v>14</v>
      </c>
      <c r="J9" s="15" t="s">
        <v>15</v>
      </c>
      <c r="K9" s="12" t="s">
        <v>17</v>
      </c>
      <c r="L9" s="13" t="s">
        <v>18</v>
      </c>
      <c r="M9" s="15" t="s">
        <v>19</v>
      </c>
      <c r="N9" s="12" t="s">
        <v>20</v>
      </c>
    </row>
    <row r="10" spans="1:14" ht="17.25" customHeight="1">
      <c r="A10" s="21">
        <v>1</v>
      </c>
      <c r="B10" s="22" t="s">
        <v>75</v>
      </c>
      <c r="C10" s="71">
        <v>7120</v>
      </c>
      <c r="D10" s="16">
        <v>1338</v>
      </c>
      <c r="E10" s="61">
        <f>C10+D10</f>
        <v>8458</v>
      </c>
      <c r="F10" s="71">
        <v>7285</v>
      </c>
      <c r="G10" s="16">
        <v>1361</v>
      </c>
      <c r="H10" s="17">
        <v>8645</v>
      </c>
      <c r="I10" s="87">
        <f>F10-C10</f>
        <v>165</v>
      </c>
      <c r="J10" s="10">
        <f>G10-D10</f>
        <v>23</v>
      </c>
      <c r="K10" s="61">
        <f>I10+J10</f>
        <v>188</v>
      </c>
      <c r="L10" s="19">
        <f>I10*$D$4</f>
        <v>1019.6999999999999</v>
      </c>
      <c r="M10" s="20">
        <f>J10*$D$5</f>
        <v>52.67</v>
      </c>
      <c r="N10" s="62">
        <f>L10+M10</f>
        <v>1072.37</v>
      </c>
    </row>
    <row r="11" spans="1:14" ht="17.25" customHeight="1">
      <c r="A11" s="23">
        <v>2</v>
      </c>
      <c r="B11" s="24" t="s">
        <v>76</v>
      </c>
      <c r="C11" s="5">
        <v>5487</v>
      </c>
      <c r="D11" s="4">
        <v>8001</v>
      </c>
      <c r="E11" s="80">
        <f>C11+D11</f>
        <v>13488</v>
      </c>
      <c r="F11" s="5">
        <v>5693</v>
      </c>
      <c r="G11" s="4">
        <v>8432</v>
      </c>
      <c r="H11" s="18">
        <v>14125</v>
      </c>
      <c r="I11" s="88">
        <f>F11-C11</f>
        <v>206</v>
      </c>
      <c r="J11" s="86">
        <f>G11-D11</f>
        <v>431</v>
      </c>
      <c r="K11" s="80">
        <f>I11+J11</f>
        <v>637</v>
      </c>
      <c r="L11" s="85">
        <f>I11*$D$4</f>
        <v>1273.08</v>
      </c>
      <c r="M11" s="84">
        <f>J11*$D$5</f>
        <v>986.99</v>
      </c>
      <c r="N11" s="83">
        <f>L11+M11</f>
        <v>2260.0699999999997</v>
      </c>
    </row>
    <row r="12" spans="1:14" ht="17.25" customHeight="1">
      <c r="A12" s="25">
        <v>3</v>
      </c>
      <c r="B12" s="26" t="s">
        <v>77</v>
      </c>
      <c r="C12" s="5">
        <v>1842</v>
      </c>
      <c r="D12" s="4">
        <v>402</v>
      </c>
      <c r="E12" s="8">
        <f aca="true" t="shared" si="0" ref="E12:E47">C12+D12</f>
        <v>2244</v>
      </c>
      <c r="F12" s="5">
        <v>1873</v>
      </c>
      <c r="G12" s="4">
        <v>421</v>
      </c>
      <c r="H12" s="18">
        <v>2294</v>
      </c>
      <c r="I12" s="11">
        <f aca="true" t="shared" si="1" ref="I12:I47">F12-C12</f>
        <v>31</v>
      </c>
      <c r="J12" s="9">
        <f aca="true" t="shared" si="2" ref="J12:J47">G12-D12</f>
        <v>19</v>
      </c>
      <c r="K12" s="8">
        <f aca="true" t="shared" si="3" ref="K12:K47">I12+J12</f>
        <v>50</v>
      </c>
      <c r="L12" s="6">
        <f aca="true" t="shared" si="4" ref="L12:L47">I12*$D$4</f>
        <v>191.57999999999998</v>
      </c>
      <c r="M12" s="3">
        <f aca="true" t="shared" si="5" ref="M12:M47">J12*$D$5</f>
        <v>43.51</v>
      </c>
      <c r="N12" s="7">
        <f aca="true" t="shared" si="6" ref="N12:N47">L12+M12</f>
        <v>235.08999999999997</v>
      </c>
    </row>
    <row r="13" spans="1:14" ht="17.25" customHeight="1">
      <c r="A13" s="23">
        <v>4</v>
      </c>
      <c r="B13" s="26" t="s">
        <v>79</v>
      </c>
      <c r="C13" s="5">
        <v>490</v>
      </c>
      <c r="D13" s="4">
        <v>102</v>
      </c>
      <c r="E13" s="8">
        <f t="shared" si="0"/>
        <v>592</v>
      </c>
      <c r="F13" s="5">
        <v>490</v>
      </c>
      <c r="G13" s="4">
        <v>102</v>
      </c>
      <c r="H13" s="18">
        <v>592</v>
      </c>
      <c r="I13" s="11">
        <f t="shared" si="1"/>
        <v>0</v>
      </c>
      <c r="J13" s="9">
        <f t="shared" si="2"/>
        <v>0</v>
      </c>
      <c r="K13" s="8">
        <f t="shared" si="3"/>
        <v>0</v>
      </c>
      <c r="L13" s="6">
        <f t="shared" si="4"/>
        <v>0</v>
      </c>
      <c r="M13" s="3">
        <f t="shared" si="5"/>
        <v>0</v>
      </c>
      <c r="N13" s="7">
        <f t="shared" si="6"/>
        <v>0</v>
      </c>
    </row>
    <row r="14" spans="1:14" ht="17.25" customHeight="1">
      <c r="A14" s="25">
        <v>5</v>
      </c>
      <c r="B14" s="26" t="s">
        <v>80</v>
      </c>
      <c r="C14" s="5">
        <v>586</v>
      </c>
      <c r="D14" s="4">
        <v>210</v>
      </c>
      <c r="E14" s="8">
        <f t="shared" si="0"/>
        <v>796</v>
      </c>
      <c r="F14" s="5">
        <v>607</v>
      </c>
      <c r="G14" s="4">
        <v>220</v>
      </c>
      <c r="H14" s="18">
        <v>828</v>
      </c>
      <c r="I14" s="11">
        <f t="shared" si="1"/>
        <v>21</v>
      </c>
      <c r="J14" s="9">
        <f t="shared" si="2"/>
        <v>10</v>
      </c>
      <c r="K14" s="8">
        <f t="shared" si="3"/>
        <v>31</v>
      </c>
      <c r="L14" s="6">
        <f t="shared" si="4"/>
        <v>129.78</v>
      </c>
      <c r="M14" s="3">
        <f t="shared" si="5"/>
        <v>22.9</v>
      </c>
      <c r="N14" s="7">
        <f t="shared" si="6"/>
        <v>152.68</v>
      </c>
    </row>
    <row r="15" spans="1:14" ht="17.25" customHeight="1">
      <c r="A15" s="23">
        <v>6</v>
      </c>
      <c r="B15" s="26" t="s">
        <v>81</v>
      </c>
      <c r="C15" s="5">
        <v>1611</v>
      </c>
      <c r="D15" s="4">
        <v>1117</v>
      </c>
      <c r="E15" s="8">
        <f t="shared" si="0"/>
        <v>2728</v>
      </c>
      <c r="F15" s="5">
        <v>1643</v>
      </c>
      <c r="G15" s="4">
        <v>1132</v>
      </c>
      <c r="H15" s="18">
        <v>2775</v>
      </c>
      <c r="I15" s="11">
        <f t="shared" si="1"/>
        <v>32</v>
      </c>
      <c r="J15" s="9">
        <f t="shared" si="2"/>
        <v>15</v>
      </c>
      <c r="K15" s="8">
        <f t="shared" si="3"/>
        <v>47</v>
      </c>
      <c r="L15" s="6">
        <f t="shared" si="4"/>
        <v>197.76</v>
      </c>
      <c r="M15" s="3">
        <f t="shared" si="5"/>
        <v>34.35</v>
      </c>
      <c r="N15" s="7">
        <f t="shared" si="6"/>
        <v>232.10999999999999</v>
      </c>
    </row>
    <row r="16" spans="1:14" ht="17.25" customHeight="1">
      <c r="A16" s="25">
        <v>7</v>
      </c>
      <c r="B16" s="26" t="s">
        <v>33</v>
      </c>
      <c r="C16" s="5">
        <v>278</v>
      </c>
      <c r="D16" s="4">
        <v>96</v>
      </c>
      <c r="E16" s="8">
        <f t="shared" si="0"/>
        <v>374</v>
      </c>
      <c r="F16" s="5">
        <v>292</v>
      </c>
      <c r="G16" s="4">
        <v>102</v>
      </c>
      <c r="H16" s="18">
        <v>393</v>
      </c>
      <c r="I16" s="11">
        <f t="shared" si="1"/>
        <v>14</v>
      </c>
      <c r="J16" s="9">
        <f t="shared" si="2"/>
        <v>6</v>
      </c>
      <c r="K16" s="8">
        <f t="shared" si="3"/>
        <v>20</v>
      </c>
      <c r="L16" s="6">
        <f t="shared" si="4"/>
        <v>86.52</v>
      </c>
      <c r="M16" s="3">
        <f t="shared" si="5"/>
        <v>13.74</v>
      </c>
      <c r="N16" s="7">
        <f t="shared" si="6"/>
        <v>100.25999999999999</v>
      </c>
    </row>
    <row r="17" spans="1:14" ht="17.25" customHeight="1">
      <c r="A17" s="23">
        <v>8</v>
      </c>
      <c r="B17" s="26" t="s">
        <v>35</v>
      </c>
      <c r="C17" s="5">
        <v>256</v>
      </c>
      <c r="D17" s="4">
        <v>29</v>
      </c>
      <c r="E17" s="8">
        <f t="shared" si="0"/>
        <v>285</v>
      </c>
      <c r="F17" s="5">
        <v>257</v>
      </c>
      <c r="G17" s="4">
        <v>29</v>
      </c>
      <c r="H17" s="18">
        <v>286</v>
      </c>
      <c r="I17" s="11">
        <f t="shared" si="1"/>
        <v>1</v>
      </c>
      <c r="J17" s="9">
        <f t="shared" si="2"/>
        <v>0</v>
      </c>
      <c r="K17" s="8">
        <f t="shared" si="3"/>
        <v>1</v>
      </c>
      <c r="L17" s="6">
        <f t="shared" si="4"/>
        <v>6.18</v>
      </c>
      <c r="M17" s="3">
        <f t="shared" si="5"/>
        <v>0</v>
      </c>
      <c r="N17" s="7">
        <f t="shared" si="6"/>
        <v>6.18</v>
      </c>
    </row>
    <row r="18" spans="1:14" ht="17.25" customHeight="1">
      <c r="A18" s="25">
        <v>9</v>
      </c>
      <c r="B18" s="26" t="s">
        <v>40</v>
      </c>
      <c r="C18" s="5">
        <v>659</v>
      </c>
      <c r="D18" s="4">
        <v>154</v>
      </c>
      <c r="E18" s="8">
        <f t="shared" si="0"/>
        <v>813</v>
      </c>
      <c r="F18" s="5">
        <v>659</v>
      </c>
      <c r="G18" s="4">
        <v>154</v>
      </c>
      <c r="H18" s="18">
        <v>813</v>
      </c>
      <c r="I18" s="11">
        <f t="shared" si="1"/>
        <v>0</v>
      </c>
      <c r="J18" s="9">
        <f t="shared" si="2"/>
        <v>0</v>
      </c>
      <c r="K18" s="8">
        <f t="shared" si="3"/>
        <v>0</v>
      </c>
      <c r="L18" s="6">
        <f t="shared" si="4"/>
        <v>0</v>
      </c>
      <c r="M18" s="3">
        <f t="shared" si="5"/>
        <v>0</v>
      </c>
      <c r="N18" s="7">
        <f t="shared" si="6"/>
        <v>0</v>
      </c>
    </row>
    <row r="19" spans="1:14" ht="17.25" customHeight="1">
      <c r="A19" s="23">
        <v>10</v>
      </c>
      <c r="B19" s="26" t="s">
        <v>44</v>
      </c>
      <c r="C19" s="5">
        <v>358</v>
      </c>
      <c r="D19" s="4">
        <v>195</v>
      </c>
      <c r="E19" s="8">
        <f t="shared" si="0"/>
        <v>553</v>
      </c>
      <c r="F19" s="5">
        <v>358</v>
      </c>
      <c r="G19" s="4">
        <v>195</v>
      </c>
      <c r="H19" s="18">
        <v>554</v>
      </c>
      <c r="I19" s="11">
        <f t="shared" si="1"/>
        <v>0</v>
      </c>
      <c r="J19" s="9">
        <f t="shared" si="2"/>
        <v>0</v>
      </c>
      <c r="K19" s="8">
        <f t="shared" si="3"/>
        <v>0</v>
      </c>
      <c r="L19" s="6">
        <f t="shared" si="4"/>
        <v>0</v>
      </c>
      <c r="M19" s="3">
        <f t="shared" si="5"/>
        <v>0</v>
      </c>
      <c r="N19" s="7">
        <f t="shared" si="6"/>
        <v>0</v>
      </c>
    </row>
    <row r="20" spans="1:14" ht="17.25" customHeight="1">
      <c r="A20" s="25">
        <v>11</v>
      </c>
      <c r="B20" s="26" t="s">
        <v>82</v>
      </c>
      <c r="C20" s="5">
        <v>938</v>
      </c>
      <c r="D20" s="4">
        <v>646</v>
      </c>
      <c r="E20" s="8">
        <f t="shared" si="0"/>
        <v>1584</v>
      </c>
      <c r="F20" s="5">
        <v>938</v>
      </c>
      <c r="G20" s="4">
        <v>646</v>
      </c>
      <c r="H20" s="18">
        <v>1584</v>
      </c>
      <c r="I20" s="11">
        <f t="shared" si="1"/>
        <v>0</v>
      </c>
      <c r="J20" s="9">
        <f t="shared" si="2"/>
        <v>0</v>
      </c>
      <c r="K20" s="8">
        <f t="shared" si="3"/>
        <v>0</v>
      </c>
      <c r="L20" s="6">
        <f t="shared" si="4"/>
        <v>0</v>
      </c>
      <c r="M20" s="3">
        <f t="shared" si="5"/>
        <v>0</v>
      </c>
      <c r="N20" s="7">
        <f t="shared" si="6"/>
        <v>0</v>
      </c>
    </row>
    <row r="21" spans="1:14" ht="17.25" customHeight="1">
      <c r="A21" s="23">
        <v>12</v>
      </c>
      <c r="B21" s="26" t="s">
        <v>46</v>
      </c>
      <c r="C21" s="5">
        <v>719</v>
      </c>
      <c r="D21" s="4">
        <v>268</v>
      </c>
      <c r="E21" s="8">
        <f t="shared" si="0"/>
        <v>987</v>
      </c>
      <c r="F21" s="5">
        <v>724</v>
      </c>
      <c r="G21" s="4">
        <v>268</v>
      </c>
      <c r="H21" s="18">
        <v>992</v>
      </c>
      <c r="I21" s="11">
        <f t="shared" si="1"/>
        <v>5</v>
      </c>
      <c r="J21" s="9">
        <f t="shared" si="2"/>
        <v>0</v>
      </c>
      <c r="K21" s="8">
        <f t="shared" si="3"/>
        <v>5</v>
      </c>
      <c r="L21" s="6">
        <f t="shared" si="4"/>
        <v>30.9</v>
      </c>
      <c r="M21" s="3">
        <f t="shared" si="5"/>
        <v>0</v>
      </c>
      <c r="N21" s="7">
        <f t="shared" si="6"/>
        <v>30.9</v>
      </c>
    </row>
    <row r="22" spans="1:14" ht="17.25" customHeight="1">
      <c r="A22" s="25">
        <v>13</v>
      </c>
      <c r="B22" s="26" t="s">
        <v>48</v>
      </c>
      <c r="C22" s="5">
        <v>1159</v>
      </c>
      <c r="D22" s="4">
        <v>329</v>
      </c>
      <c r="E22" s="8">
        <f t="shared" si="0"/>
        <v>1488</v>
      </c>
      <c r="F22" s="5">
        <v>1162</v>
      </c>
      <c r="G22" s="4">
        <v>329</v>
      </c>
      <c r="H22" s="18">
        <v>1490</v>
      </c>
      <c r="I22" s="11">
        <f t="shared" si="1"/>
        <v>3</v>
      </c>
      <c r="J22" s="9">
        <f t="shared" si="2"/>
        <v>0</v>
      </c>
      <c r="K22" s="8">
        <f t="shared" si="3"/>
        <v>3</v>
      </c>
      <c r="L22" s="6">
        <f t="shared" si="4"/>
        <v>18.54</v>
      </c>
      <c r="M22" s="3">
        <f t="shared" si="5"/>
        <v>0</v>
      </c>
      <c r="N22" s="7">
        <f t="shared" si="6"/>
        <v>18.54</v>
      </c>
    </row>
    <row r="23" spans="1:14" ht="17.25" customHeight="1">
      <c r="A23" s="23">
        <v>14</v>
      </c>
      <c r="B23" s="26" t="s">
        <v>50</v>
      </c>
      <c r="C23" s="5">
        <v>1113</v>
      </c>
      <c r="D23" s="4">
        <v>438</v>
      </c>
      <c r="E23" s="8">
        <f t="shared" si="0"/>
        <v>1551</v>
      </c>
      <c r="F23" s="5">
        <v>1113</v>
      </c>
      <c r="G23" s="4">
        <v>438</v>
      </c>
      <c r="H23" s="18">
        <v>1552</v>
      </c>
      <c r="I23" s="11">
        <f t="shared" si="1"/>
        <v>0</v>
      </c>
      <c r="J23" s="9">
        <f t="shared" si="2"/>
        <v>0</v>
      </c>
      <c r="K23" s="8">
        <f t="shared" si="3"/>
        <v>0</v>
      </c>
      <c r="L23" s="6">
        <f t="shared" si="4"/>
        <v>0</v>
      </c>
      <c r="M23" s="3">
        <f t="shared" si="5"/>
        <v>0</v>
      </c>
      <c r="N23" s="7">
        <f t="shared" si="6"/>
        <v>0</v>
      </c>
    </row>
    <row r="24" spans="1:14" ht="17.25" customHeight="1">
      <c r="A24" s="25">
        <v>15</v>
      </c>
      <c r="B24" s="26" t="s">
        <v>51</v>
      </c>
      <c r="C24" s="5">
        <v>746</v>
      </c>
      <c r="D24" s="4">
        <v>365</v>
      </c>
      <c r="E24" s="8">
        <f t="shared" si="0"/>
        <v>1111</v>
      </c>
      <c r="F24" s="5">
        <v>746</v>
      </c>
      <c r="G24" s="4">
        <v>365</v>
      </c>
      <c r="H24" s="18">
        <v>1112</v>
      </c>
      <c r="I24" s="11">
        <f t="shared" si="1"/>
        <v>0</v>
      </c>
      <c r="J24" s="9">
        <f t="shared" si="2"/>
        <v>0</v>
      </c>
      <c r="K24" s="8">
        <f t="shared" si="3"/>
        <v>0</v>
      </c>
      <c r="L24" s="6">
        <f t="shared" si="4"/>
        <v>0</v>
      </c>
      <c r="M24" s="3">
        <f t="shared" si="5"/>
        <v>0</v>
      </c>
      <c r="N24" s="7">
        <f t="shared" si="6"/>
        <v>0</v>
      </c>
    </row>
    <row r="25" spans="1:14" ht="17.25" customHeight="1">
      <c r="A25" s="23">
        <v>16</v>
      </c>
      <c r="B25" s="26" t="s">
        <v>53</v>
      </c>
      <c r="C25" s="5">
        <v>1082</v>
      </c>
      <c r="D25" s="4">
        <v>306</v>
      </c>
      <c r="E25" s="8">
        <f t="shared" si="0"/>
        <v>1388</v>
      </c>
      <c r="F25" s="5">
        <v>1082</v>
      </c>
      <c r="G25" s="4">
        <v>306</v>
      </c>
      <c r="H25" s="18">
        <v>1388</v>
      </c>
      <c r="I25" s="11">
        <f t="shared" si="1"/>
        <v>0</v>
      </c>
      <c r="J25" s="9">
        <f t="shared" si="2"/>
        <v>0</v>
      </c>
      <c r="K25" s="8">
        <f t="shared" si="3"/>
        <v>0</v>
      </c>
      <c r="L25" s="6">
        <f t="shared" si="4"/>
        <v>0</v>
      </c>
      <c r="M25" s="3">
        <f t="shared" si="5"/>
        <v>0</v>
      </c>
      <c r="N25" s="7">
        <f t="shared" si="6"/>
        <v>0</v>
      </c>
    </row>
    <row r="26" spans="1:14" ht="17.25" customHeight="1">
      <c r="A26" s="25">
        <v>17</v>
      </c>
      <c r="B26" s="26" t="s">
        <v>84</v>
      </c>
      <c r="C26" s="5">
        <v>0</v>
      </c>
      <c r="D26" s="4">
        <v>0</v>
      </c>
      <c r="E26" s="8">
        <f t="shared" si="0"/>
        <v>0</v>
      </c>
      <c r="F26" s="5">
        <v>0</v>
      </c>
      <c r="G26" s="4">
        <v>0</v>
      </c>
      <c r="H26" s="18">
        <v>0</v>
      </c>
      <c r="I26" s="11">
        <f t="shared" si="1"/>
        <v>0</v>
      </c>
      <c r="J26" s="9">
        <f t="shared" si="2"/>
        <v>0</v>
      </c>
      <c r="K26" s="8">
        <f t="shared" si="3"/>
        <v>0</v>
      </c>
      <c r="L26" s="6">
        <f t="shared" si="4"/>
        <v>0</v>
      </c>
      <c r="M26" s="3">
        <f t="shared" si="5"/>
        <v>0</v>
      </c>
      <c r="N26" s="7">
        <f t="shared" si="6"/>
        <v>0</v>
      </c>
    </row>
    <row r="27" spans="1:14" ht="17.25" customHeight="1">
      <c r="A27" s="23">
        <v>18</v>
      </c>
      <c r="B27" s="26" t="s">
        <v>56</v>
      </c>
      <c r="C27" s="5">
        <v>1611</v>
      </c>
      <c r="D27" s="4">
        <v>726</v>
      </c>
      <c r="E27" s="8">
        <f t="shared" si="0"/>
        <v>2337</v>
      </c>
      <c r="F27" s="5">
        <v>1629</v>
      </c>
      <c r="G27" s="4">
        <v>731</v>
      </c>
      <c r="H27" s="18">
        <v>2360</v>
      </c>
      <c r="I27" s="11">
        <f t="shared" si="1"/>
        <v>18</v>
      </c>
      <c r="J27" s="9">
        <f t="shared" si="2"/>
        <v>5</v>
      </c>
      <c r="K27" s="8">
        <f t="shared" si="3"/>
        <v>23</v>
      </c>
      <c r="L27" s="6">
        <f t="shared" si="4"/>
        <v>111.24</v>
      </c>
      <c r="M27" s="3">
        <f t="shared" si="5"/>
        <v>11.45</v>
      </c>
      <c r="N27" s="7">
        <f t="shared" si="6"/>
        <v>122.69</v>
      </c>
    </row>
    <row r="28" spans="1:14" ht="17.25" customHeight="1">
      <c r="A28" s="25">
        <v>19</v>
      </c>
      <c r="B28" s="26" t="s">
        <v>85</v>
      </c>
      <c r="C28" s="5">
        <v>244</v>
      </c>
      <c r="D28" s="4">
        <v>93</v>
      </c>
      <c r="E28" s="8">
        <f t="shared" si="0"/>
        <v>337</v>
      </c>
      <c r="F28" s="5">
        <v>244</v>
      </c>
      <c r="G28" s="4">
        <v>93</v>
      </c>
      <c r="H28" s="18">
        <v>337</v>
      </c>
      <c r="I28" s="11">
        <f t="shared" si="1"/>
        <v>0</v>
      </c>
      <c r="J28" s="9">
        <f t="shared" si="2"/>
        <v>0</v>
      </c>
      <c r="K28" s="8">
        <f t="shared" si="3"/>
        <v>0</v>
      </c>
      <c r="L28" s="6">
        <f t="shared" si="4"/>
        <v>0</v>
      </c>
      <c r="M28" s="3">
        <f t="shared" si="5"/>
        <v>0</v>
      </c>
      <c r="N28" s="7">
        <f t="shared" si="6"/>
        <v>0</v>
      </c>
    </row>
    <row r="29" spans="1:14" ht="17.25" customHeight="1">
      <c r="A29" s="23">
        <v>20</v>
      </c>
      <c r="B29" s="26" t="s">
        <v>58</v>
      </c>
      <c r="C29" s="5">
        <v>80</v>
      </c>
      <c r="D29" s="4">
        <v>30</v>
      </c>
      <c r="E29" s="8">
        <f t="shared" si="0"/>
        <v>110</v>
      </c>
      <c r="F29" s="5">
        <v>89</v>
      </c>
      <c r="G29" s="4">
        <v>42</v>
      </c>
      <c r="H29" s="18">
        <v>131</v>
      </c>
      <c r="I29" s="11">
        <f t="shared" si="1"/>
        <v>9</v>
      </c>
      <c r="J29" s="9">
        <f t="shared" si="2"/>
        <v>12</v>
      </c>
      <c r="K29" s="8">
        <f t="shared" si="3"/>
        <v>21</v>
      </c>
      <c r="L29" s="6">
        <f t="shared" si="4"/>
        <v>55.62</v>
      </c>
      <c r="M29" s="3">
        <f t="shared" si="5"/>
        <v>27.48</v>
      </c>
      <c r="N29" s="7">
        <f t="shared" si="6"/>
        <v>83.1</v>
      </c>
    </row>
    <row r="30" spans="1:14" ht="17.25" customHeight="1">
      <c r="A30" s="25">
        <v>21</v>
      </c>
      <c r="B30" s="26" t="s">
        <v>59</v>
      </c>
      <c r="C30" s="5">
        <v>1675</v>
      </c>
      <c r="D30" s="4">
        <v>600</v>
      </c>
      <c r="E30" s="8">
        <f t="shared" si="0"/>
        <v>2275</v>
      </c>
      <c r="F30" s="5">
        <v>1675</v>
      </c>
      <c r="G30" s="4">
        <v>600</v>
      </c>
      <c r="H30" s="18">
        <v>2275</v>
      </c>
      <c r="I30" s="11">
        <f t="shared" si="1"/>
        <v>0</v>
      </c>
      <c r="J30" s="9">
        <f t="shared" si="2"/>
        <v>0</v>
      </c>
      <c r="K30" s="8">
        <f t="shared" si="3"/>
        <v>0</v>
      </c>
      <c r="L30" s="6">
        <f t="shared" si="4"/>
        <v>0</v>
      </c>
      <c r="M30" s="3">
        <f t="shared" si="5"/>
        <v>0</v>
      </c>
      <c r="N30" s="7">
        <f t="shared" si="6"/>
        <v>0</v>
      </c>
    </row>
    <row r="31" spans="1:14" ht="17.25" customHeight="1">
      <c r="A31" s="23">
        <v>22</v>
      </c>
      <c r="B31" s="26" t="s">
        <v>60</v>
      </c>
      <c r="C31" s="5">
        <v>1587</v>
      </c>
      <c r="D31" s="4">
        <v>1071</v>
      </c>
      <c r="E31" s="8">
        <f t="shared" si="0"/>
        <v>2658</v>
      </c>
      <c r="F31" s="5">
        <v>1588</v>
      </c>
      <c r="G31" s="4">
        <v>1071</v>
      </c>
      <c r="H31" s="18">
        <v>2659</v>
      </c>
      <c r="I31" s="11">
        <f t="shared" si="1"/>
        <v>1</v>
      </c>
      <c r="J31" s="9">
        <f t="shared" si="2"/>
        <v>0</v>
      </c>
      <c r="K31" s="8">
        <f t="shared" si="3"/>
        <v>1</v>
      </c>
      <c r="L31" s="6">
        <f t="shared" si="4"/>
        <v>6.18</v>
      </c>
      <c r="M31" s="3">
        <f t="shared" si="5"/>
        <v>0</v>
      </c>
      <c r="N31" s="7">
        <f t="shared" si="6"/>
        <v>6.18</v>
      </c>
    </row>
    <row r="32" spans="1:14" ht="17.25" customHeight="1">
      <c r="A32" s="25">
        <v>23</v>
      </c>
      <c r="B32" s="26" t="s">
        <v>61</v>
      </c>
      <c r="C32" s="5">
        <v>258</v>
      </c>
      <c r="D32" s="4">
        <v>98</v>
      </c>
      <c r="E32" s="8">
        <f t="shared" si="0"/>
        <v>356</v>
      </c>
      <c r="F32" s="5">
        <v>258</v>
      </c>
      <c r="G32" s="4">
        <v>98</v>
      </c>
      <c r="H32" s="18">
        <v>356</v>
      </c>
      <c r="I32" s="11">
        <f t="shared" si="1"/>
        <v>0</v>
      </c>
      <c r="J32" s="9">
        <f t="shared" si="2"/>
        <v>0</v>
      </c>
      <c r="K32" s="8">
        <f t="shared" si="3"/>
        <v>0</v>
      </c>
      <c r="L32" s="6">
        <f t="shared" si="4"/>
        <v>0</v>
      </c>
      <c r="M32" s="3">
        <f t="shared" si="5"/>
        <v>0</v>
      </c>
      <c r="N32" s="7">
        <f t="shared" si="6"/>
        <v>0</v>
      </c>
    </row>
    <row r="33" spans="1:14" ht="17.25" customHeight="1">
      <c r="A33" s="23">
        <v>24</v>
      </c>
      <c r="B33" s="26" t="s">
        <v>21</v>
      </c>
      <c r="C33" s="5">
        <v>0</v>
      </c>
      <c r="D33" s="4">
        <v>0</v>
      </c>
      <c r="E33" s="8">
        <f t="shared" si="0"/>
        <v>0</v>
      </c>
      <c r="F33" s="5">
        <v>0</v>
      </c>
      <c r="G33" s="4">
        <v>0</v>
      </c>
      <c r="H33" s="18">
        <v>0</v>
      </c>
      <c r="I33" s="11">
        <f t="shared" si="1"/>
        <v>0</v>
      </c>
      <c r="J33" s="9">
        <f t="shared" si="2"/>
        <v>0</v>
      </c>
      <c r="K33" s="8">
        <f t="shared" si="3"/>
        <v>0</v>
      </c>
      <c r="L33" s="6">
        <f t="shared" si="4"/>
        <v>0</v>
      </c>
      <c r="M33" s="3">
        <f t="shared" si="5"/>
        <v>0</v>
      </c>
      <c r="N33" s="7">
        <f t="shared" si="6"/>
        <v>0</v>
      </c>
    </row>
    <row r="34" spans="1:14" ht="17.25" customHeight="1">
      <c r="A34" s="25">
        <v>25</v>
      </c>
      <c r="B34" s="26" t="s">
        <v>88</v>
      </c>
      <c r="C34" s="5">
        <v>0</v>
      </c>
      <c r="D34" s="4">
        <v>0</v>
      </c>
      <c r="E34" s="8">
        <f t="shared" si="0"/>
        <v>0</v>
      </c>
      <c r="F34" s="5">
        <v>0</v>
      </c>
      <c r="G34" s="4">
        <v>0</v>
      </c>
      <c r="H34" s="18">
        <v>0</v>
      </c>
      <c r="I34" s="11">
        <f t="shared" si="1"/>
        <v>0</v>
      </c>
      <c r="J34" s="9">
        <f t="shared" si="2"/>
        <v>0</v>
      </c>
      <c r="K34" s="8">
        <f t="shared" si="3"/>
        <v>0</v>
      </c>
      <c r="L34" s="6">
        <f t="shared" si="4"/>
        <v>0</v>
      </c>
      <c r="M34" s="3">
        <f t="shared" si="5"/>
        <v>0</v>
      </c>
      <c r="N34" s="7">
        <f t="shared" si="6"/>
        <v>0</v>
      </c>
    </row>
    <row r="35" spans="1:14" ht="17.25" customHeight="1">
      <c r="A35" s="23">
        <v>26</v>
      </c>
      <c r="B35" s="26" t="s">
        <v>3</v>
      </c>
      <c r="C35" s="5">
        <v>12</v>
      </c>
      <c r="D35" s="4">
        <v>1</v>
      </c>
      <c r="E35" s="8">
        <f t="shared" si="0"/>
        <v>13</v>
      </c>
      <c r="F35" s="5">
        <v>12</v>
      </c>
      <c r="G35" s="4">
        <v>1</v>
      </c>
      <c r="H35" s="18">
        <v>13</v>
      </c>
      <c r="I35" s="11">
        <f t="shared" si="1"/>
        <v>0</v>
      </c>
      <c r="J35" s="9">
        <f t="shared" si="2"/>
        <v>0</v>
      </c>
      <c r="K35" s="8">
        <f t="shared" si="3"/>
        <v>0</v>
      </c>
      <c r="L35" s="6">
        <f t="shared" si="4"/>
        <v>0</v>
      </c>
      <c r="M35" s="3">
        <f t="shared" si="5"/>
        <v>0</v>
      </c>
      <c r="N35" s="7">
        <f t="shared" si="6"/>
        <v>0</v>
      </c>
    </row>
    <row r="36" spans="1:14" ht="17.25" customHeight="1">
      <c r="A36" s="25">
        <v>27</v>
      </c>
      <c r="B36" s="26" t="s">
        <v>92</v>
      </c>
      <c r="C36" s="5">
        <v>117</v>
      </c>
      <c r="D36" s="4">
        <v>33</v>
      </c>
      <c r="E36" s="8">
        <f t="shared" si="0"/>
        <v>150</v>
      </c>
      <c r="F36" s="5">
        <v>117</v>
      </c>
      <c r="G36" s="4">
        <v>33</v>
      </c>
      <c r="H36" s="18">
        <v>150</v>
      </c>
      <c r="I36" s="11">
        <f t="shared" si="1"/>
        <v>0</v>
      </c>
      <c r="J36" s="9">
        <f t="shared" si="2"/>
        <v>0</v>
      </c>
      <c r="K36" s="8">
        <f t="shared" si="3"/>
        <v>0</v>
      </c>
      <c r="L36" s="6">
        <f t="shared" si="4"/>
        <v>0</v>
      </c>
      <c r="M36" s="3">
        <f t="shared" si="5"/>
        <v>0</v>
      </c>
      <c r="N36" s="7">
        <f t="shared" si="6"/>
        <v>0</v>
      </c>
    </row>
    <row r="37" spans="1:14" ht="17.25" customHeight="1">
      <c r="A37" s="23">
        <v>28</v>
      </c>
      <c r="B37" s="26" t="s">
        <v>93</v>
      </c>
      <c r="C37" s="5">
        <v>0</v>
      </c>
      <c r="D37" s="4">
        <v>0</v>
      </c>
      <c r="E37" s="8">
        <f t="shared" si="0"/>
        <v>0</v>
      </c>
      <c r="F37" s="5">
        <v>0</v>
      </c>
      <c r="G37" s="4">
        <v>0</v>
      </c>
      <c r="H37" s="18">
        <v>0</v>
      </c>
      <c r="I37" s="11">
        <f t="shared" si="1"/>
        <v>0</v>
      </c>
      <c r="J37" s="9">
        <f t="shared" si="2"/>
        <v>0</v>
      </c>
      <c r="K37" s="8">
        <f t="shared" si="3"/>
        <v>0</v>
      </c>
      <c r="L37" s="6">
        <f t="shared" si="4"/>
        <v>0</v>
      </c>
      <c r="M37" s="3">
        <f t="shared" si="5"/>
        <v>0</v>
      </c>
      <c r="N37" s="7">
        <f t="shared" si="6"/>
        <v>0</v>
      </c>
    </row>
    <row r="38" spans="1:14" ht="17.25" customHeight="1">
      <c r="A38" s="25">
        <v>29</v>
      </c>
      <c r="B38" s="26" t="s">
        <v>94</v>
      </c>
      <c r="C38" s="5">
        <v>1260</v>
      </c>
      <c r="D38" s="4">
        <v>541</v>
      </c>
      <c r="E38" s="8">
        <f t="shared" si="0"/>
        <v>1801</v>
      </c>
      <c r="F38" s="5">
        <v>1260</v>
      </c>
      <c r="G38" s="4">
        <v>541</v>
      </c>
      <c r="H38" s="18">
        <v>1801</v>
      </c>
      <c r="I38" s="11">
        <f t="shared" si="1"/>
        <v>0</v>
      </c>
      <c r="J38" s="9">
        <f t="shared" si="2"/>
        <v>0</v>
      </c>
      <c r="K38" s="8">
        <f t="shared" si="3"/>
        <v>0</v>
      </c>
      <c r="L38" s="6">
        <f t="shared" si="4"/>
        <v>0</v>
      </c>
      <c r="M38" s="3">
        <f t="shared" si="5"/>
        <v>0</v>
      </c>
      <c r="N38" s="7">
        <f t="shared" si="6"/>
        <v>0</v>
      </c>
    </row>
    <row r="39" spans="1:14" ht="17.25" customHeight="1">
      <c r="A39" s="23">
        <v>30</v>
      </c>
      <c r="B39" s="26" t="s">
        <v>95</v>
      </c>
      <c r="C39" s="5">
        <v>1397</v>
      </c>
      <c r="D39" s="4">
        <v>288</v>
      </c>
      <c r="E39" s="8">
        <f t="shared" si="0"/>
        <v>1685</v>
      </c>
      <c r="F39" s="5">
        <v>1398</v>
      </c>
      <c r="G39" s="4">
        <v>288</v>
      </c>
      <c r="H39" s="18">
        <v>1686</v>
      </c>
      <c r="I39" s="11">
        <f t="shared" si="1"/>
        <v>1</v>
      </c>
      <c r="J39" s="9">
        <f t="shared" si="2"/>
        <v>0</v>
      </c>
      <c r="K39" s="8">
        <f t="shared" si="3"/>
        <v>1</v>
      </c>
      <c r="L39" s="6">
        <f t="shared" si="4"/>
        <v>6.18</v>
      </c>
      <c r="M39" s="3">
        <f t="shared" si="5"/>
        <v>0</v>
      </c>
      <c r="N39" s="7">
        <f t="shared" si="6"/>
        <v>6.18</v>
      </c>
    </row>
    <row r="40" spans="1:14" ht="17.25" customHeight="1">
      <c r="A40" s="25">
        <v>31</v>
      </c>
      <c r="B40" s="26" t="s">
        <v>96</v>
      </c>
      <c r="C40" s="5">
        <v>1040</v>
      </c>
      <c r="D40" s="4">
        <v>216</v>
      </c>
      <c r="E40" s="8">
        <f t="shared" si="0"/>
        <v>1256</v>
      </c>
      <c r="F40" s="5">
        <v>1049</v>
      </c>
      <c r="G40" s="4">
        <v>224</v>
      </c>
      <c r="H40" s="18">
        <v>1273</v>
      </c>
      <c r="I40" s="11">
        <f t="shared" si="1"/>
        <v>9</v>
      </c>
      <c r="J40" s="9">
        <f t="shared" si="2"/>
        <v>8</v>
      </c>
      <c r="K40" s="8">
        <f t="shared" si="3"/>
        <v>17</v>
      </c>
      <c r="L40" s="6">
        <f t="shared" si="4"/>
        <v>55.62</v>
      </c>
      <c r="M40" s="3">
        <f t="shared" si="5"/>
        <v>18.32</v>
      </c>
      <c r="N40" s="7">
        <f t="shared" si="6"/>
        <v>73.94</v>
      </c>
    </row>
    <row r="41" spans="1:14" ht="17.25" customHeight="1">
      <c r="A41" s="23">
        <v>32</v>
      </c>
      <c r="B41" s="26" t="s">
        <v>97</v>
      </c>
      <c r="C41" s="5">
        <v>1146</v>
      </c>
      <c r="D41" s="4">
        <v>106</v>
      </c>
      <c r="E41" s="8">
        <f t="shared" si="0"/>
        <v>1252</v>
      </c>
      <c r="F41" s="5">
        <v>1147</v>
      </c>
      <c r="G41" s="4">
        <v>106</v>
      </c>
      <c r="H41" s="18">
        <v>1253</v>
      </c>
      <c r="I41" s="11">
        <f t="shared" si="1"/>
        <v>1</v>
      </c>
      <c r="J41" s="9">
        <f t="shared" si="2"/>
        <v>0</v>
      </c>
      <c r="K41" s="8">
        <f t="shared" si="3"/>
        <v>1</v>
      </c>
      <c r="L41" s="6">
        <f t="shared" si="4"/>
        <v>6.18</v>
      </c>
      <c r="M41" s="3">
        <f t="shared" si="5"/>
        <v>0</v>
      </c>
      <c r="N41" s="7">
        <f t="shared" si="6"/>
        <v>6.18</v>
      </c>
    </row>
    <row r="42" spans="1:14" ht="17.25" customHeight="1">
      <c r="A42" s="25">
        <v>33</v>
      </c>
      <c r="B42" s="26" t="s">
        <v>98</v>
      </c>
      <c r="C42" s="5">
        <v>3</v>
      </c>
      <c r="D42" s="4">
        <v>0</v>
      </c>
      <c r="E42" s="8">
        <f t="shared" si="0"/>
        <v>3</v>
      </c>
      <c r="F42" s="5">
        <v>3</v>
      </c>
      <c r="G42" s="4">
        <v>0</v>
      </c>
      <c r="H42" s="18">
        <v>3</v>
      </c>
      <c r="I42" s="11">
        <f t="shared" si="1"/>
        <v>0</v>
      </c>
      <c r="J42" s="9">
        <f t="shared" si="2"/>
        <v>0</v>
      </c>
      <c r="K42" s="8">
        <f t="shared" si="3"/>
        <v>0</v>
      </c>
      <c r="L42" s="6">
        <f t="shared" si="4"/>
        <v>0</v>
      </c>
      <c r="M42" s="3">
        <f t="shared" si="5"/>
        <v>0</v>
      </c>
      <c r="N42" s="7">
        <f t="shared" si="6"/>
        <v>0</v>
      </c>
    </row>
    <row r="43" spans="1:14" ht="17.25" customHeight="1">
      <c r="A43" s="23">
        <v>34</v>
      </c>
      <c r="B43" s="26" t="s">
        <v>99</v>
      </c>
      <c r="C43" s="5">
        <v>0</v>
      </c>
      <c r="D43" s="4">
        <v>0</v>
      </c>
      <c r="E43" s="8">
        <f t="shared" si="0"/>
        <v>0</v>
      </c>
      <c r="F43" s="5">
        <v>0</v>
      </c>
      <c r="G43" s="4">
        <v>0</v>
      </c>
      <c r="H43" s="18">
        <v>0</v>
      </c>
      <c r="I43" s="11">
        <f t="shared" si="1"/>
        <v>0</v>
      </c>
      <c r="J43" s="9">
        <f t="shared" si="2"/>
        <v>0</v>
      </c>
      <c r="K43" s="8">
        <f t="shared" si="3"/>
        <v>0</v>
      </c>
      <c r="L43" s="6">
        <f t="shared" si="4"/>
        <v>0</v>
      </c>
      <c r="M43" s="3">
        <f t="shared" si="5"/>
        <v>0</v>
      </c>
      <c r="N43" s="7">
        <f t="shared" si="6"/>
        <v>0</v>
      </c>
    </row>
    <row r="44" spans="1:14" ht="17.25" customHeight="1">
      <c r="A44" s="25">
        <v>35</v>
      </c>
      <c r="B44" s="26" t="s">
        <v>100</v>
      </c>
      <c r="C44" s="5">
        <v>323</v>
      </c>
      <c r="D44" s="4">
        <v>56</v>
      </c>
      <c r="E44" s="8">
        <f t="shared" si="0"/>
        <v>379</v>
      </c>
      <c r="F44" s="5">
        <v>323</v>
      </c>
      <c r="G44" s="4">
        <v>56</v>
      </c>
      <c r="H44" s="18">
        <v>379</v>
      </c>
      <c r="I44" s="11">
        <f t="shared" si="1"/>
        <v>0</v>
      </c>
      <c r="J44" s="9">
        <f t="shared" si="2"/>
        <v>0</v>
      </c>
      <c r="K44" s="8">
        <f t="shared" si="3"/>
        <v>0</v>
      </c>
      <c r="L44" s="6">
        <f t="shared" si="4"/>
        <v>0</v>
      </c>
      <c r="M44" s="3">
        <f t="shared" si="5"/>
        <v>0</v>
      </c>
      <c r="N44" s="7">
        <f t="shared" si="6"/>
        <v>0</v>
      </c>
    </row>
    <row r="45" spans="1:14" ht="17.25" customHeight="1">
      <c r="A45" s="23">
        <v>36</v>
      </c>
      <c r="B45" s="26" t="s">
        <v>103</v>
      </c>
      <c r="C45" s="5">
        <v>0</v>
      </c>
      <c r="D45" s="4">
        <v>0</v>
      </c>
      <c r="E45" s="8">
        <f t="shared" si="0"/>
        <v>0</v>
      </c>
      <c r="F45" s="5">
        <v>0</v>
      </c>
      <c r="G45" s="4">
        <v>0</v>
      </c>
      <c r="H45" s="18">
        <v>0</v>
      </c>
      <c r="I45" s="11">
        <f t="shared" si="1"/>
        <v>0</v>
      </c>
      <c r="J45" s="9">
        <f t="shared" si="2"/>
        <v>0</v>
      </c>
      <c r="K45" s="8">
        <f t="shared" si="3"/>
        <v>0</v>
      </c>
      <c r="L45" s="6">
        <f t="shared" si="4"/>
        <v>0</v>
      </c>
      <c r="M45" s="3">
        <f t="shared" si="5"/>
        <v>0</v>
      </c>
      <c r="N45" s="7">
        <f t="shared" si="6"/>
        <v>0</v>
      </c>
    </row>
    <row r="46" spans="1:14" ht="15">
      <c r="A46" s="25">
        <v>37</v>
      </c>
      <c r="B46" s="26" t="s">
        <v>104</v>
      </c>
      <c r="C46" s="5">
        <v>1084</v>
      </c>
      <c r="D46" s="4">
        <v>325</v>
      </c>
      <c r="E46" s="8">
        <f t="shared" si="0"/>
        <v>1409</v>
      </c>
      <c r="F46" s="5">
        <v>1084</v>
      </c>
      <c r="G46" s="4">
        <v>325</v>
      </c>
      <c r="H46" s="18">
        <v>1409</v>
      </c>
      <c r="I46" s="11">
        <f t="shared" si="1"/>
        <v>0</v>
      </c>
      <c r="J46" s="9">
        <f t="shared" si="2"/>
        <v>0</v>
      </c>
      <c r="K46" s="8">
        <f t="shared" si="3"/>
        <v>0</v>
      </c>
      <c r="L46" s="6">
        <f t="shared" si="4"/>
        <v>0</v>
      </c>
      <c r="M46" s="3">
        <f t="shared" si="5"/>
        <v>0</v>
      </c>
      <c r="N46" s="7">
        <f t="shared" si="6"/>
        <v>0</v>
      </c>
    </row>
    <row r="47" spans="1:14" ht="15">
      <c r="A47" s="23">
        <v>38</v>
      </c>
      <c r="B47" s="26" t="s">
        <v>106</v>
      </c>
      <c r="C47" s="5">
        <v>1611</v>
      </c>
      <c r="D47" s="4">
        <v>686</v>
      </c>
      <c r="E47" s="8">
        <f t="shared" si="0"/>
        <v>2297</v>
      </c>
      <c r="F47" s="5">
        <v>1625</v>
      </c>
      <c r="G47" s="4">
        <v>703</v>
      </c>
      <c r="H47" s="18">
        <v>2328</v>
      </c>
      <c r="I47" s="11">
        <f t="shared" si="1"/>
        <v>14</v>
      </c>
      <c r="J47" s="9">
        <f t="shared" si="2"/>
        <v>17</v>
      </c>
      <c r="K47" s="8">
        <f t="shared" si="3"/>
        <v>31</v>
      </c>
      <c r="L47" s="6">
        <f t="shared" si="4"/>
        <v>86.52</v>
      </c>
      <c r="M47" s="3">
        <f t="shared" si="5"/>
        <v>38.93</v>
      </c>
      <c r="N47" s="7">
        <f t="shared" si="6"/>
        <v>125.44999999999999</v>
      </c>
    </row>
    <row r="48" spans="1:14" ht="15">
      <c r="A48" s="25">
        <v>39</v>
      </c>
      <c r="B48" s="26" t="s">
        <v>110</v>
      </c>
      <c r="C48" s="5">
        <v>2203</v>
      </c>
      <c r="D48" s="4">
        <v>681</v>
      </c>
      <c r="E48" s="8">
        <f aca="true" t="shared" si="7" ref="E48:E76">C48+D48</f>
        <v>2884</v>
      </c>
      <c r="F48" s="5">
        <v>2203</v>
      </c>
      <c r="G48" s="4">
        <v>681</v>
      </c>
      <c r="H48" s="18">
        <v>2883</v>
      </c>
      <c r="I48" s="11">
        <f aca="true" t="shared" si="8" ref="I48:I76">F48-C48</f>
        <v>0</v>
      </c>
      <c r="J48" s="9">
        <f aca="true" t="shared" si="9" ref="J48:J76">G48-D48</f>
        <v>0</v>
      </c>
      <c r="K48" s="8">
        <f aca="true" t="shared" si="10" ref="K48:K76">I48+J48</f>
        <v>0</v>
      </c>
      <c r="L48" s="6">
        <f aca="true" t="shared" si="11" ref="L48:L76">I48*$D$4</f>
        <v>0</v>
      </c>
      <c r="M48" s="3">
        <f aca="true" t="shared" si="12" ref="M48:M76">J48*$D$5</f>
        <v>0</v>
      </c>
      <c r="N48" s="7">
        <f aca="true" t="shared" si="13" ref="N48:N76">L48+M48</f>
        <v>0</v>
      </c>
    </row>
    <row r="49" spans="1:14" ht="15">
      <c r="A49" s="23">
        <v>40</v>
      </c>
      <c r="B49" s="26" t="s">
        <v>112</v>
      </c>
      <c r="C49" s="5">
        <v>121</v>
      </c>
      <c r="D49" s="4">
        <v>52</v>
      </c>
      <c r="E49" s="8">
        <f t="shared" si="7"/>
        <v>173</v>
      </c>
      <c r="F49" s="5">
        <v>121</v>
      </c>
      <c r="G49" s="4">
        <v>52</v>
      </c>
      <c r="H49" s="18">
        <v>173</v>
      </c>
      <c r="I49" s="11">
        <f t="shared" si="8"/>
        <v>0</v>
      </c>
      <c r="J49" s="9">
        <f t="shared" si="9"/>
        <v>0</v>
      </c>
      <c r="K49" s="8">
        <f t="shared" si="10"/>
        <v>0</v>
      </c>
      <c r="L49" s="6">
        <f t="shared" si="11"/>
        <v>0</v>
      </c>
      <c r="M49" s="3">
        <f t="shared" si="12"/>
        <v>0</v>
      </c>
      <c r="N49" s="7">
        <f t="shared" si="13"/>
        <v>0</v>
      </c>
    </row>
    <row r="50" spans="1:14" ht="15">
      <c r="A50" s="25">
        <v>41</v>
      </c>
      <c r="B50" s="26" t="s">
        <v>115</v>
      </c>
      <c r="C50" s="5">
        <v>0</v>
      </c>
      <c r="D50" s="4">
        <v>0</v>
      </c>
      <c r="E50" s="8">
        <f t="shared" si="7"/>
        <v>0</v>
      </c>
      <c r="F50" s="5">
        <v>0</v>
      </c>
      <c r="G50" s="4">
        <v>0</v>
      </c>
      <c r="H50" s="18">
        <v>0</v>
      </c>
      <c r="I50" s="11">
        <f t="shared" si="8"/>
        <v>0</v>
      </c>
      <c r="J50" s="9">
        <f t="shared" si="9"/>
        <v>0</v>
      </c>
      <c r="K50" s="8">
        <f t="shared" si="10"/>
        <v>0</v>
      </c>
      <c r="L50" s="6">
        <f t="shared" si="11"/>
        <v>0</v>
      </c>
      <c r="M50" s="3">
        <f t="shared" si="12"/>
        <v>0</v>
      </c>
      <c r="N50" s="7">
        <f t="shared" si="13"/>
        <v>0</v>
      </c>
    </row>
    <row r="51" spans="1:14" ht="15">
      <c r="A51" s="23">
        <v>42</v>
      </c>
      <c r="B51" s="26" t="s">
        <v>116</v>
      </c>
      <c r="C51" s="5">
        <v>783</v>
      </c>
      <c r="D51" s="4">
        <v>166</v>
      </c>
      <c r="E51" s="8">
        <f t="shared" si="7"/>
        <v>949</v>
      </c>
      <c r="F51" s="5">
        <v>783</v>
      </c>
      <c r="G51" s="4">
        <v>166</v>
      </c>
      <c r="H51" s="18">
        <v>949</v>
      </c>
      <c r="I51" s="11">
        <f t="shared" si="8"/>
        <v>0</v>
      </c>
      <c r="J51" s="9">
        <f t="shared" si="9"/>
        <v>0</v>
      </c>
      <c r="K51" s="8">
        <f t="shared" si="10"/>
        <v>0</v>
      </c>
      <c r="L51" s="6">
        <f t="shared" si="11"/>
        <v>0</v>
      </c>
      <c r="M51" s="3">
        <f t="shared" si="12"/>
        <v>0</v>
      </c>
      <c r="N51" s="7">
        <f t="shared" si="13"/>
        <v>0</v>
      </c>
    </row>
    <row r="52" spans="1:14" ht="15">
      <c r="A52" s="25">
        <v>43</v>
      </c>
      <c r="B52" s="26" t="s">
        <v>120</v>
      </c>
      <c r="C52" s="5">
        <v>1450</v>
      </c>
      <c r="D52" s="4">
        <v>598</v>
      </c>
      <c r="E52" s="8">
        <f t="shared" si="7"/>
        <v>2048</v>
      </c>
      <c r="F52" s="5">
        <v>1450</v>
      </c>
      <c r="G52" s="4">
        <v>598</v>
      </c>
      <c r="H52" s="18">
        <v>2048</v>
      </c>
      <c r="I52" s="11">
        <f t="shared" si="8"/>
        <v>0</v>
      </c>
      <c r="J52" s="9">
        <f t="shared" si="9"/>
        <v>0</v>
      </c>
      <c r="K52" s="8">
        <f t="shared" si="10"/>
        <v>0</v>
      </c>
      <c r="L52" s="6">
        <f t="shared" si="11"/>
        <v>0</v>
      </c>
      <c r="M52" s="3">
        <f t="shared" si="12"/>
        <v>0</v>
      </c>
      <c r="N52" s="7">
        <f t="shared" si="13"/>
        <v>0</v>
      </c>
    </row>
    <row r="53" spans="1:14" ht="15">
      <c r="A53" s="23">
        <v>44</v>
      </c>
      <c r="B53" s="26" t="s">
        <v>123</v>
      </c>
      <c r="C53" s="5">
        <v>332</v>
      </c>
      <c r="D53" s="4">
        <v>49</v>
      </c>
      <c r="E53" s="8">
        <f t="shared" si="7"/>
        <v>381</v>
      </c>
      <c r="F53" s="5">
        <v>332</v>
      </c>
      <c r="G53" s="4">
        <v>49</v>
      </c>
      <c r="H53" s="18">
        <v>380</v>
      </c>
      <c r="I53" s="11">
        <f t="shared" si="8"/>
        <v>0</v>
      </c>
      <c r="J53" s="9">
        <f t="shared" si="9"/>
        <v>0</v>
      </c>
      <c r="K53" s="8">
        <f t="shared" si="10"/>
        <v>0</v>
      </c>
      <c r="L53" s="6">
        <f t="shared" si="11"/>
        <v>0</v>
      </c>
      <c r="M53" s="3">
        <f t="shared" si="12"/>
        <v>0</v>
      </c>
      <c r="N53" s="7">
        <f t="shared" si="13"/>
        <v>0</v>
      </c>
    </row>
    <row r="54" spans="1:14" ht="15">
      <c r="A54" s="25">
        <v>45</v>
      </c>
      <c r="B54" s="26" t="s">
        <v>124</v>
      </c>
      <c r="C54" s="5">
        <v>2297</v>
      </c>
      <c r="D54" s="4">
        <v>835</v>
      </c>
      <c r="E54" s="8">
        <f t="shared" si="7"/>
        <v>3132</v>
      </c>
      <c r="F54" s="5">
        <v>2317</v>
      </c>
      <c r="G54" s="4">
        <v>854</v>
      </c>
      <c r="H54" s="18">
        <v>3171</v>
      </c>
      <c r="I54" s="11">
        <f t="shared" si="8"/>
        <v>20</v>
      </c>
      <c r="J54" s="9">
        <f t="shared" si="9"/>
        <v>19</v>
      </c>
      <c r="K54" s="8">
        <f t="shared" si="10"/>
        <v>39</v>
      </c>
      <c r="L54" s="6">
        <f t="shared" si="11"/>
        <v>123.6</v>
      </c>
      <c r="M54" s="3">
        <f t="shared" si="12"/>
        <v>43.51</v>
      </c>
      <c r="N54" s="7">
        <f t="shared" si="13"/>
        <v>167.10999999999999</v>
      </c>
    </row>
    <row r="55" spans="1:14" ht="15">
      <c r="A55" s="23">
        <v>46</v>
      </c>
      <c r="B55" s="26" t="s">
        <v>125</v>
      </c>
      <c r="C55" s="5">
        <v>1944</v>
      </c>
      <c r="D55" s="4">
        <v>269</v>
      </c>
      <c r="E55" s="8">
        <f t="shared" si="7"/>
        <v>2213</v>
      </c>
      <c r="F55" s="5">
        <v>1944</v>
      </c>
      <c r="G55" s="4">
        <v>269</v>
      </c>
      <c r="H55" s="18">
        <v>2213</v>
      </c>
      <c r="I55" s="11">
        <f t="shared" si="8"/>
        <v>0</v>
      </c>
      <c r="J55" s="9">
        <f t="shared" si="9"/>
        <v>0</v>
      </c>
      <c r="K55" s="8">
        <f t="shared" si="10"/>
        <v>0</v>
      </c>
      <c r="L55" s="6">
        <f t="shared" si="11"/>
        <v>0</v>
      </c>
      <c r="M55" s="3">
        <f t="shared" si="12"/>
        <v>0</v>
      </c>
      <c r="N55" s="7">
        <f t="shared" si="13"/>
        <v>0</v>
      </c>
    </row>
    <row r="56" spans="1:14" ht="15">
      <c r="A56" s="25">
        <v>47</v>
      </c>
      <c r="B56" s="26" t="s">
        <v>62</v>
      </c>
      <c r="C56" s="5">
        <v>4059</v>
      </c>
      <c r="D56" s="4">
        <v>1325</v>
      </c>
      <c r="E56" s="8">
        <f t="shared" si="7"/>
        <v>5384</v>
      </c>
      <c r="F56" s="5">
        <v>4100</v>
      </c>
      <c r="G56" s="4">
        <v>1347</v>
      </c>
      <c r="H56" s="18">
        <v>5447</v>
      </c>
      <c r="I56" s="11">
        <f t="shared" si="8"/>
        <v>41</v>
      </c>
      <c r="J56" s="9">
        <f t="shared" si="9"/>
        <v>22</v>
      </c>
      <c r="K56" s="8">
        <f t="shared" si="10"/>
        <v>63</v>
      </c>
      <c r="L56" s="6">
        <f t="shared" si="11"/>
        <v>253.38</v>
      </c>
      <c r="M56" s="3">
        <f t="shared" si="12"/>
        <v>50.38</v>
      </c>
      <c r="N56" s="7">
        <f t="shared" si="13"/>
        <v>303.76</v>
      </c>
    </row>
    <row r="57" spans="1:14" ht="15">
      <c r="A57" s="23">
        <v>48</v>
      </c>
      <c r="B57" s="26" t="s">
        <v>63</v>
      </c>
      <c r="C57" s="5">
        <v>887</v>
      </c>
      <c r="D57" s="4">
        <v>222</v>
      </c>
      <c r="E57" s="8">
        <f t="shared" si="7"/>
        <v>1109</v>
      </c>
      <c r="F57" s="5">
        <v>887</v>
      </c>
      <c r="G57" s="4">
        <v>222</v>
      </c>
      <c r="H57" s="18">
        <v>1109</v>
      </c>
      <c r="I57" s="11">
        <f t="shared" si="8"/>
        <v>0</v>
      </c>
      <c r="J57" s="9">
        <f t="shared" si="9"/>
        <v>0</v>
      </c>
      <c r="K57" s="8">
        <f t="shared" si="10"/>
        <v>0</v>
      </c>
      <c r="L57" s="6">
        <f t="shared" si="11"/>
        <v>0</v>
      </c>
      <c r="M57" s="3">
        <f t="shared" si="12"/>
        <v>0</v>
      </c>
      <c r="N57" s="7">
        <f t="shared" si="13"/>
        <v>0</v>
      </c>
    </row>
    <row r="58" spans="1:14" ht="15">
      <c r="A58" s="25">
        <v>49</v>
      </c>
      <c r="B58" s="26" t="s">
        <v>23</v>
      </c>
      <c r="C58" s="5">
        <v>7721</v>
      </c>
      <c r="D58" s="4">
        <v>3212</v>
      </c>
      <c r="E58" s="8">
        <f t="shared" si="7"/>
        <v>10933</v>
      </c>
      <c r="F58" s="5">
        <v>8252</v>
      </c>
      <c r="G58" s="4">
        <v>3518</v>
      </c>
      <c r="H58" s="18">
        <v>11770</v>
      </c>
      <c r="I58" s="11">
        <f t="shared" si="8"/>
        <v>531</v>
      </c>
      <c r="J58" s="9">
        <f t="shared" si="9"/>
        <v>306</v>
      </c>
      <c r="K58" s="8">
        <f t="shared" si="10"/>
        <v>837</v>
      </c>
      <c r="L58" s="6">
        <f t="shared" si="11"/>
        <v>3281.58</v>
      </c>
      <c r="M58" s="3">
        <f t="shared" si="12"/>
        <v>700.74</v>
      </c>
      <c r="N58" s="7">
        <f t="shared" si="13"/>
        <v>3982.3199999999997</v>
      </c>
    </row>
    <row r="59" spans="1:14" ht="15">
      <c r="A59" s="23">
        <v>50</v>
      </c>
      <c r="B59" s="26" t="s">
        <v>65</v>
      </c>
      <c r="C59" s="5">
        <v>541</v>
      </c>
      <c r="D59" s="4">
        <v>178</v>
      </c>
      <c r="E59" s="8">
        <f t="shared" si="7"/>
        <v>719</v>
      </c>
      <c r="F59" s="5">
        <v>541</v>
      </c>
      <c r="G59" s="4">
        <v>178</v>
      </c>
      <c r="H59" s="18">
        <v>719</v>
      </c>
      <c r="I59" s="11">
        <f t="shared" si="8"/>
        <v>0</v>
      </c>
      <c r="J59" s="9">
        <f t="shared" si="9"/>
        <v>0</v>
      </c>
      <c r="K59" s="8">
        <f t="shared" si="10"/>
        <v>0</v>
      </c>
      <c r="L59" s="6">
        <f t="shared" si="11"/>
        <v>0</v>
      </c>
      <c r="M59" s="3">
        <f t="shared" si="12"/>
        <v>0</v>
      </c>
      <c r="N59" s="7">
        <f t="shared" si="13"/>
        <v>0</v>
      </c>
    </row>
    <row r="60" spans="1:14" ht="15">
      <c r="A60" s="25">
        <v>51</v>
      </c>
      <c r="B60" s="26" t="s">
        <v>67</v>
      </c>
      <c r="C60" s="5">
        <v>1392</v>
      </c>
      <c r="D60" s="4">
        <v>356</v>
      </c>
      <c r="E60" s="8">
        <f t="shared" si="7"/>
        <v>1748</v>
      </c>
      <c r="F60" s="5">
        <v>1395</v>
      </c>
      <c r="G60" s="4">
        <v>356</v>
      </c>
      <c r="H60" s="18">
        <v>1751</v>
      </c>
      <c r="I60" s="11">
        <f t="shared" si="8"/>
        <v>3</v>
      </c>
      <c r="J60" s="9">
        <f t="shared" si="9"/>
        <v>0</v>
      </c>
      <c r="K60" s="8">
        <f t="shared" si="10"/>
        <v>3</v>
      </c>
      <c r="L60" s="6">
        <f t="shared" si="11"/>
        <v>18.54</v>
      </c>
      <c r="M60" s="3">
        <f t="shared" si="12"/>
        <v>0</v>
      </c>
      <c r="N60" s="7">
        <f t="shared" si="13"/>
        <v>18.54</v>
      </c>
    </row>
    <row r="61" spans="1:14" ht="15">
      <c r="A61" s="23">
        <v>52</v>
      </c>
      <c r="B61" s="26" t="s">
        <v>27</v>
      </c>
      <c r="C61" s="5">
        <v>0</v>
      </c>
      <c r="D61" s="4">
        <v>0</v>
      </c>
      <c r="E61" s="8">
        <f t="shared" si="7"/>
        <v>0</v>
      </c>
      <c r="F61" s="5">
        <v>0</v>
      </c>
      <c r="G61" s="4">
        <v>0</v>
      </c>
      <c r="H61" s="18">
        <v>0</v>
      </c>
      <c r="I61" s="11">
        <f t="shared" si="8"/>
        <v>0</v>
      </c>
      <c r="J61" s="9">
        <f t="shared" si="9"/>
        <v>0</v>
      </c>
      <c r="K61" s="8">
        <f t="shared" si="10"/>
        <v>0</v>
      </c>
      <c r="L61" s="6">
        <f t="shared" si="11"/>
        <v>0</v>
      </c>
      <c r="M61" s="3">
        <f t="shared" si="12"/>
        <v>0</v>
      </c>
      <c r="N61" s="7">
        <f t="shared" si="13"/>
        <v>0</v>
      </c>
    </row>
    <row r="62" spans="1:14" ht="15">
      <c r="A62" s="25">
        <v>53</v>
      </c>
      <c r="B62" s="26" t="s">
        <v>127</v>
      </c>
      <c r="C62" s="5">
        <v>3538</v>
      </c>
      <c r="D62" s="4">
        <v>1203</v>
      </c>
      <c r="E62" s="8">
        <f t="shared" si="7"/>
        <v>4741</v>
      </c>
      <c r="F62" s="5">
        <v>3960</v>
      </c>
      <c r="G62" s="4">
        <v>1336</v>
      </c>
      <c r="H62" s="18">
        <v>5296</v>
      </c>
      <c r="I62" s="11">
        <f t="shared" si="8"/>
        <v>422</v>
      </c>
      <c r="J62" s="9">
        <f t="shared" si="9"/>
        <v>133</v>
      </c>
      <c r="K62" s="8">
        <f t="shared" si="10"/>
        <v>555</v>
      </c>
      <c r="L62" s="6">
        <f t="shared" si="11"/>
        <v>2607.96</v>
      </c>
      <c r="M62" s="3">
        <f t="shared" si="12"/>
        <v>304.57</v>
      </c>
      <c r="N62" s="7">
        <f t="shared" si="13"/>
        <v>2912.53</v>
      </c>
    </row>
    <row r="63" spans="1:14" ht="15">
      <c r="A63" s="23">
        <v>54</v>
      </c>
      <c r="B63" s="26" t="s">
        <v>29</v>
      </c>
      <c r="C63" s="5">
        <v>2575</v>
      </c>
      <c r="D63" s="4">
        <v>839</v>
      </c>
      <c r="E63" s="8">
        <f t="shared" si="7"/>
        <v>3414</v>
      </c>
      <c r="F63" s="5">
        <v>2585</v>
      </c>
      <c r="G63" s="4">
        <v>840</v>
      </c>
      <c r="H63" s="18">
        <v>3425</v>
      </c>
      <c r="I63" s="11">
        <f t="shared" si="8"/>
        <v>10</v>
      </c>
      <c r="J63" s="9">
        <f t="shared" si="9"/>
        <v>1</v>
      </c>
      <c r="K63" s="8">
        <f t="shared" si="10"/>
        <v>11</v>
      </c>
      <c r="L63" s="6">
        <f t="shared" si="11"/>
        <v>61.8</v>
      </c>
      <c r="M63" s="3">
        <f t="shared" si="12"/>
        <v>2.29</v>
      </c>
      <c r="N63" s="7">
        <f t="shared" si="13"/>
        <v>64.09</v>
      </c>
    </row>
    <row r="64" spans="1:14" ht="15">
      <c r="A64" s="25">
        <v>55</v>
      </c>
      <c r="B64" s="26" t="s">
        <v>128</v>
      </c>
      <c r="C64" s="5">
        <v>131</v>
      </c>
      <c r="D64" s="4">
        <v>50</v>
      </c>
      <c r="E64" s="8">
        <f t="shared" si="7"/>
        <v>181</v>
      </c>
      <c r="F64" s="5">
        <v>131</v>
      </c>
      <c r="G64" s="4">
        <v>50</v>
      </c>
      <c r="H64" s="18">
        <v>181</v>
      </c>
      <c r="I64" s="11">
        <f t="shared" si="8"/>
        <v>0</v>
      </c>
      <c r="J64" s="9">
        <f t="shared" si="9"/>
        <v>0</v>
      </c>
      <c r="K64" s="8">
        <f t="shared" si="10"/>
        <v>0</v>
      </c>
      <c r="L64" s="6">
        <f t="shared" si="11"/>
        <v>0</v>
      </c>
      <c r="M64" s="3">
        <f t="shared" si="12"/>
        <v>0</v>
      </c>
      <c r="N64" s="7">
        <f t="shared" si="13"/>
        <v>0</v>
      </c>
    </row>
    <row r="65" spans="1:14" ht="15">
      <c r="A65" s="23">
        <v>56</v>
      </c>
      <c r="B65" s="26" t="s">
        <v>71</v>
      </c>
      <c r="C65" s="5">
        <v>55</v>
      </c>
      <c r="D65" s="4">
        <v>6</v>
      </c>
      <c r="E65" s="8">
        <f t="shared" si="7"/>
        <v>61</v>
      </c>
      <c r="F65" s="5">
        <v>55</v>
      </c>
      <c r="G65" s="4">
        <v>6</v>
      </c>
      <c r="H65" s="18">
        <v>61</v>
      </c>
      <c r="I65" s="11">
        <f t="shared" si="8"/>
        <v>0</v>
      </c>
      <c r="J65" s="9">
        <f t="shared" si="9"/>
        <v>0</v>
      </c>
      <c r="K65" s="8">
        <f t="shared" si="10"/>
        <v>0</v>
      </c>
      <c r="L65" s="6">
        <f t="shared" si="11"/>
        <v>0</v>
      </c>
      <c r="M65" s="3">
        <f t="shared" si="12"/>
        <v>0</v>
      </c>
      <c r="N65" s="7">
        <f t="shared" si="13"/>
        <v>0</v>
      </c>
    </row>
    <row r="66" spans="1:14" ht="15">
      <c r="A66" s="25">
        <v>57</v>
      </c>
      <c r="B66" s="26" t="s">
        <v>30</v>
      </c>
      <c r="C66" s="5">
        <v>2157</v>
      </c>
      <c r="D66" s="4">
        <v>1235</v>
      </c>
      <c r="E66" s="8">
        <f t="shared" si="7"/>
        <v>3392</v>
      </c>
      <c r="F66" s="5">
        <v>2172</v>
      </c>
      <c r="G66" s="4">
        <v>1239</v>
      </c>
      <c r="H66" s="18">
        <v>3411</v>
      </c>
      <c r="I66" s="11">
        <f t="shared" si="8"/>
        <v>15</v>
      </c>
      <c r="J66" s="9">
        <f t="shared" si="9"/>
        <v>4</v>
      </c>
      <c r="K66" s="8">
        <f t="shared" si="10"/>
        <v>19</v>
      </c>
      <c r="L66" s="6">
        <f t="shared" si="11"/>
        <v>92.69999999999999</v>
      </c>
      <c r="M66" s="3">
        <f t="shared" si="12"/>
        <v>9.16</v>
      </c>
      <c r="N66" s="7">
        <f t="shared" si="13"/>
        <v>101.85999999999999</v>
      </c>
    </row>
    <row r="67" spans="1:14" ht="15">
      <c r="A67" s="23">
        <v>58</v>
      </c>
      <c r="B67" s="26" t="s">
        <v>31</v>
      </c>
      <c r="C67" s="5">
        <v>1</v>
      </c>
      <c r="D67" s="4">
        <v>0</v>
      </c>
      <c r="E67" s="8">
        <f t="shared" si="7"/>
        <v>1</v>
      </c>
      <c r="F67" s="5">
        <v>1</v>
      </c>
      <c r="G67" s="4">
        <v>0</v>
      </c>
      <c r="H67" s="18">
        <v>1</v>
      </c>
      <c r="I67" s="11">
        <f t="shared" si="8"/>
        <v>0</v>
      </c>
      <c r="J67" s="9">
        <f t="shared" si="9"/>
        <v>0</v>
      </c>
      <c r="K67" s="8">
        <f t="shared" si="10"/>
        <v>0</v>
      </c>
      <c r="L67" s="6">
        <f t="shared" si="11"/>
        <v>0</v>
      </c>
      <c r="M67" s="3">
        <f t="shared" si="12"/>
        <v>0</v>
      </c>
      <c r="N67" s="7">
        <f t="shared" si="13"/>
        <v>0</v>
      </c>
    </row>
    <row r="68" spans="1:14" ht="15">
      <c r="A68" s="25">
        <v>59</v>
      </c>
      <c r="B68" s="26" t="s">
        <v>72</v>
      </c>
      <c r="C68" s="5">
        <v>54</v>
      </c>
      <c r="D68" s="4">
        <v>38</v>
      </c>
      <c r="E68" s="8">
        <f t="shared" si="7"/>
        <v>92</v>
      </c>
      <c r="F68" s="5">
        <v>54</v>
      </c>
      <c r="G68" s="4">
        <v>38</v>
      </c>
      <c r="H68" s="18">
        <v>92</v>
      </c>
      <c r="I68" s="11">
        <f t="shared" si="8"/>
        <v>0</v>
      </c>
      <c r="J68" s="9">
        <f t="shared" si="9"/>
        <v>0</v>
      </c>
      <c r="K68" s="8">
        <f t="shared" si="10"/>
        <v>0</v>
      </c>
      <c r="L68" s="6">
        <f t="shared" si="11"/>
        <v>0</v>
      </c>
      <c r="M68" s="3">
        <f t="shared" si="12"/>
        <v>0</v>
      </c>
      <c r="N68" s="7">
        <f t="shared" si="13"/>
        <v>0</v>
      </c>
    </row>
    <row r="69" spans="1:14" ht="15">
      <c r="A69" s="23">
        <v>60</v>
      </c>
      <c r="B69" s="26" t="s">
        <v>32</v>
      </c>
      <c r="C69" s="5">
        <v>1308</v>
      </c>
      <c r="D69" s="4">
        <v>672</v>
      </c>
      <c r="E69" s="8">
        <f t="shared" si="7"/>
        <v>1980</v>
      </c>
      <c r="F69" s="5">
        <v>1308</v>
      </c>
      <c r="G69" s="4">
        <v>672</v>
      </c>
      <c r="H69" s="18">
        <v>1980</v>
      </c>
      <c r="I69" s="11">
        <f t="shared" si="8"/>
        <v>0</v>
      </c>
      <c r="J69" s="9">
        <f t="shared" si="9"/>
        <v>0</v>
      </c>
      <c r="K69" s="8">
        <f t="shared" si="10"/>
        <v>0</v>
      </c>
      <c r="L69" s="6">
        <f t="shared" si="11"/>
        <v>0</v>
      </c>
      <c r="M69" s="3">
        <f t="shared" si="12"/>
        <v>0</v>
      </c>
      <c r="N69" s="7">
        <f t="shared" si="13"/>
        <v>0</v>
      </c>
    </row>
    <row r="70" spans="1:14" ht="15">
      <c r="A70" s="25">
        <v>61</v>
      </c>
      <c r="B70" s="26" t="s">
        <v>73</v>
      </c>
      <c r="C70" s="5">
        <v>7746</v>
      </c>
      <c r="D70" s="4">
        <v>2310</v>
      </c>
      <c r="E70" s="8">
        <f t="shared" si="7"/>
        <v>10056</v>
      </c>
      <c r="F70" s="5">
        <v>7919</v>
      </c>
      <c r="G70" s="4">
        <v>2381</v>
      </c>
      <c r="H70" s="18">
        <v>10300</v>
      </c>
      <c r="I70" s="11">
        <f t="shared" si="8"/>
        <v>173</v>
      </c>
      <c r="J70" s="9">
        <f t="shared" si="9"/>
        <v>71</v>
      </c>
      <c r="K70" s="8">
        <f t="shared" si="10"/>
        <v>244</v>
      </c>
      <c r="L70" s="6">
        <f t="shared" si="11"/>
        <v>1069.1399999999999</v>
      </c>
      <c r="M70" s="3">
        <f t="shared" si="12"/>
        <v>162.59</v>
      </c>
      <c r="N70" s="7">
        <f t="shared" si="13"/>
        <v>1231.7299999999998</v>
      </c>
    </row>
    <row r="71" spans="1:14" ht="15">
      <c r="A71" s="23">
        <v>62</v>
      </c>
      <c r="B71" s="26" t="s">
        <v>130</v>
      </c>
      <c r="C71" s="5">
        <v>49</v>
      </c>
      <c r="D71" s="4">
        <v>9</v>
      </c>
      <c r="E71" s="8">
        <f t="shared" si="7"/>
        <v>58</v>
      </c>
      <c r="F71" s="5">
        <v>49</v>
      </c>
      <c r="G71" s="4">
        <v>9</v>
      </c>
      <c r="H71" s="18">
        <v>58</v>
      </c>
      <c r="I71" s="11">
        <f t="shared" si="8"/>
        <v>0</v>
      </c>
      <c r="J71" s="9">
        <f t="shared" si="9"/>
        <v>0</v>
      </c>
      <c r="K71" s="8">
        <f t="shared" si="10"/>
        <v>0</v>
      </c>
      <c r="L71" s="6">
        <f t="shared" si="11"/>
        <v>0</v>
      </c>
      <c r="M71" s="3">
        <f t="shared" si="12"/>
        <v>0</v>
      </c>
      <c r="N71" s="7">
        <f t="shared" si="13"/>
        <v>0</v>
      </c>
    </row>
    <row r="72" spans="1:14" ht="15">
      <c r="A72" s="25">
        <v>63</v>
      </c>
      <c r="B72" s="26" t="s">
        <v>133</v>
      </c>
      <c r="C72" s="5">
        <v>370</v>
      </c>
      <c r="D72" s="4">
        <v>132</v>
      </c>
      <c r="E72" s="8">
        <f t="shared" si="7"/>
        <v>502</v>
      </c>
      <c r="F72" s="5">
        <v>370</v>
      </c>
      <c r="G72" s="4">
        <v>132</v>
      </c>
      <c r="H72" s="18">
        <v>502</v>
      </c>
      <c r="I72" s="11">
        <f t="shared" si="8"/>
        <v>0</v>
      </c>
      <c r="J72" s="9">
        <f t="shared" si="9"/>
        <v>0</v>
      </c>
      <c r="K72" s="8">
        <f t="shared" si="10"/>
        <v>0</v>
      </c>
      <c r="L72" s="6">
        <f t="shared" si="11"/>
        <v>0</v>
      </c>
      <c r="M72" s="3">
        <f t="shared" si="12"/>
        <v>0</v>
      </c>
      <c r="N72" s="7">
        <f t="shared" si="13"/>
        <v>0</v>
      </c>
    </row>
    <row r="73" spans="1:14" ht="15">
      <c r="A73" s="23">
        <v>64</v>
      </c>
      <c r="B73" s="26" t="s">
        <v>134</v>
      </c>
      <c r="C73" s="5">
        <v>493</v>
      </c>
      <c r="D73" s="4">
        <v>157</v>
      </c>
      <c r="E73" s="8">
        <f t="shared" si="7"/>
        <v>650</v>
      </c>
      <c r="F73" s="5">
        <v>493</v>
      </c>
      <c r="G73" s="4">
        <v>157</v>
      </c>
      <c r="H73" s="18">
        <v>650</v>
      </c>
      <c r="I73" s="11">
        <f t="shared" si="8"/>
        <v>0</v>
      </c>
      <c r="J73" s="9">
        <f t="shared" si="9"/>
        <v>0</v>
      </c>
      <c r="K73" s="8">
        <f t="shared" si="10"/>
        <v>0</v>
      </c>
      <c r="L73" s="6">
        <f t="shared" si="11"/>
        <v>0</v>
      </c>
      <c r="M73" s="3">
        <f t="shared" si="12"/>
        <v>0</v>
      </c>
      <c r="N73" s="7">
        <f t="shared" si="13"/>
        <v>0</v>
      </c>
    </row>
    <row r="74" spans="1:14" ht="15">
      <c r="A74" s="25">
        <v>65</v>
      </c>
      <c r="B74" s="26" t="s">
        <v>136</v>
      </c>
      <c r="C74" s="5">
        <v>891</v>
      </c>
      <c r="D74" s="4">
        <v>459</v>
      </c>
      <c r="E74" s="8">
        <f t="shared" si="7"/>
        <v>1350</v>
      </c>
      <c r="F74" s="5">
        <v>897</v>
      </c>
      <c r="G74" s="4">
        <v>459</v>
      </c>
      <c r="H74" s="18">
        <v>1356</v>
      </c>
      <c r="I74" s="11">
        <f t="shared" si="8"/>
        <v>6</v>
      </c>
      <c r="J74" s="9">
        <f t="shared" si="9"/>
        <v>0</v>
      </c>
      <c r="K74" s="8">
        <f t="shared" si="10"/>
        <v>6</v>
      </c>
      <c r="L74" s="6">
        <f t="shared" si="11"/>
        <v>37.08</v>
      </c>
      <c r="M74" s="3">
        <f t="shared" si="12"/>
        <v>0</v>
      </c>
      <c r="N74" s="7">
        <f t="shared" si="13"/>
        <v>37.08</v>
      </c>
    </row>
    <row r="75" spans="1:14" ht="15">
      <c r="A75" s="23">
        <v>66</v>
      </c>
      <c r="B75" s="26" t="s">
        <v>140</v>
      </c>
      <c r="C75" s="5">
        <v>693</v>
      </c>
      <c r="D75" s="4">
        <v>136</v>
      </c>
      <c r="E75" s="8">
        <f t="shared" si="7"/>
        <v>829</v>
      </c>
      <c r="F75" s="5">
        <v>696</v>
      </c>
      <c r="G75" s="4">
        <v>136</v>
      </c>
      <c r="H75" s="18">
        <v>832</v>
      </c>
      <c r="I75" s="11">
        <f t="shared" si="8"/>
        <v>3</v>
      </c>
      <c r="J75" s="9">
        <f t="shared" si="9"/>
        <v>0</v>
      </c>
      <c r="K75" s="8">
        <f t="shared" si="10"/>
        <v>3</v>
      </c>
      <c r="L75" s="6">
        <f t="shared" si="11"/>
        <v>18.54</v>
      </c>
      <c r="M75" s="3">
        <f t="shared" si="12"/>
        <v>0</v>
      </c>
      <c r="N75" s="7">
        <f t="shared" si="13"/>
        <v>18.54</v>
      </c>
    </row>
    <row r="76" spans="1:14" ht="15.75" thickBot="1">
      <c r="A76" s="25">
        <v>67</v>
      </c>
      <c r="B76" s="26" t="s">
        <v>141</v>
      </c>
      <c r="C76" s="5">
        <v>1060</v>
      </c>
      <c r="D76" s="4">
        <v>529</v>
      </c>
      <c r="E76" s="8">
        <f t="shared" si="7"/>
        <v>1589</v>
      </c>
      <c r="F76" s="5">
        <v>1060</v>
      </c>
      <c r="G76" s="4">
        <v>529</v>
      </c>
      <c r="H76" s="18">
        <v>1588</v>
      </c>
      <c r="I76" s="11">
        <f t="shared" si="8"/>
        <v>0</v>
      </c>
      <c r="J76" s="9">
        <f t="shared" si="9"/>
        <v>0</v>
      </c>
      <c r="K76" s="8">
        <f t="shared" si="10"/>
        <v>0</v>
      </c>
      <c r="L76" s="6">
        <f t="shared" si="11"/>
        <v>0</v>
      </c>
      <c r="M76" s="3">
        <f t="shared" si="12"/>
        <v>0</v>
      </c>
      <c r="N76" s="7">
        <f t="shared" si="13"/>
        <v>0</v>
      </c>
    </row>
    <row r="77" spans="1:14" ht="17.25" customHeight="1" thickBot="1">
      <c r="A77" s="78" t="s">
        <v>7</v>
      </c>
      <c r="B77" s="79"/>
      <c r="C77" s="82">
        <f aca="true" t="shared" si="14" ref="C77:N77">SUM(C11:C76)</f>
        <v>75623</v>
      </c>
      <c r="D77" s="38">
        <f t="shared" si="14"/>
        <v>33246</v>
      </c>
      <c r="E77" s="39">
        <f t="shared" si="14"/>
        <v>108869</v>
      </c>
      <c r="F77" s="37">
        <f t="shared" si="14"/>
        <v>77213</v>
      </c>
      <c r="G77" s="38">
        <f t="shared" si="14"/>
        <v>34325</v>
      </c>
      <c r="H77" s="39">
        <f t="shared" si="14"/>
        <v>111537</v>
      </c>
      <c r="I77" s="37">
        <f t="shared" si="14"/>
        <v>1590</v>
      </c>
      <c r="J77" s="38">
        <f t="shared" si="14"/>
        <v>1079</v>
      </c>
      <c r="K77" s="39">
        <f t="shared" si="14"/>
        <v>2669</v>
      </c>
      <c r="L77" s="40">
        <f t="shared" si="14"/>
        <v>9826.199999999999</v>
      </c>
      <c r="M77" s="41">
        <f t="shared" si="14"/>
        <v>2470.9100000000003</v>
      </c>
      <c r="N77" s="42">
        <f t="shared" si="14"/>
        <v>12297.11</v>
      </c>
    </row>
    <row r="78" spans="1:14" ht="12.75">
      <c r="A78" s="75" t="s">
        <v>147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  <row r="79" spans="1:14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1:14" ht="17.25" customHeight="1">
      <c r="A80" s="25">
        <v>1</v>
      </c>
      <c r="B80" s="26" t="s">
        <v>78</v>
      </c>
      <c r="C80" s="5">
        <v>680</v>
      </c>
      <c r="D80" s="4">
        <v>200</v>
      </c>
      <c r="E80" s="8">
        <f aca="true" t="shared" si="15" ref="E80:E111">C80+D80</f>
        <v>880</v>
      </c>
      <c r="F80" s="5">
        <v>680</v>
      </c>
      <c r="G80" s="4">
        <v>200</v>
      </c>
      <c r="H80" s="18">
        <v>880</v>
      </c>
      <c r="I80" s="11">
        <f aca="true" t="shared" si="16" ref="I80:I111">F80-C80</f>
        <v>0</v>
      </c>
      <c r="J80" s="9">
        <f aca="true" t="shared" si="17" ref="J80:J111">G80-D80</f>
        <v>0</v>
      </c>
      <c r="K80" s="8">
        <f aca="true" t="shared" si="18" ref="K80:K111">I80+J80</f>
        <v>0</v>
      </c>
      <c r="L80" s="6">
        <f>I80*$F$4</f>
        <v>0</v>
      </c>
      <c r="M80" s="3">
        <f>J80*$F$5</f>
        <v>0</v>
      </c>
      <c r="N80" s="7">
        <f aca="true" t="shared" si="19" ref="N80:N111">L80+M80</f>
        <v>0</v>
      </c>
    </row>
    <row r="81" spans="1:14" ht="17.25" customHeight="1">
      <c r="A81" s="25">
        <v>2</v>
      </c>
      <c r="B81" s="26" t="s">
        <v>34</v>
      </c>
      <c r="C81" s="5">
        <v>0</v>
      </c>
      <c r="D81" s="4">
        <v>0</v>
      </c>
      <c r="E81" s="8">
        <f t="shared" si="15"/>
        <v>0</v>
      </c>
      <c r="F81" s="5">
        <v>0</v>
      </c>
      <c r="G81" s="4">
        <v>0</v>
      </c>
      <c r="H81" s="18">
        <v>0</v>
      </c>
      <c r="I81" s="11">
        <f t="shared" si="16"/>
        <v>0</v>
      </c>
      <c r="J81" s="9">
        <f t="shared" si="17"/>
        <v>0</v>
      </c>
      <c r="K81" s="8">
        <f t="shared" si="18"/>
        <v>0</v>
      </c>
      <c r="L81" s="6">
        <f aca="true" t="shared" si="20" ref="L81:L138">I81*$F$4</f>
        <v>0</v>
      </c>
      <c r="M81" s="3">
        <f aca="true" t="shared" si="21" ref="M81:M138">J81*$F$5</f>
        <v>0</v>
      </c>
      <c r="N81" s="7">
        <f t="shared" si="19"/>
        <v>0</v>
      </c>
    </row>
    <row r="82" spans="1:14" ht="17.25" customHeight="1">
      <c r="A82" s="23">
        <v>3</v>
      </c>
      <c r="B82" s="26" t="s">
        <v>36</v>
      </c>
      <c r="C82" s="5">
        <v>1335</v>
      </c>
      <c r="D82" s="4">
        <v>435</v>
      </c>
      <c r="E82" s="8">
        <f t="shared" si="15"/>
        <v>1770</v>
      </c>
      <c r="F82" s="5">
        <v>1461</v>
      </c>
      <c r="G82" s="4">
        <v>473</v>
      </c>
      <c r="H82" s="18">
        <v>1934</v>
      </c>
      <c r="I82" s="11">
        <f t="shared" si="16"/>
        <v>126</v>
      </c>
      <c r="J82" s="9">
        <f t="shared" si="17"/>
        <v>38</v>
      </c>
      <c r="K82" s="8">
        <f t="shared" si="18"/>
        <v>164</v>
      </c>
      <c r="L82" s="6">
        <f t="shared" si="20"/>
        <v>545.58</v>
      </c>
      <c r="M82" s="3">
        <f t="shared" si="21"/>
        <v>60.800000000000004</v>
      </c>
      <c r="N82" s="7">
        <f t="shared" si="19"/>
        <v>606.38</v>
      </c>
    </row>
    <row r="83" spans="1:14" ht="17.25" customHeight="1">
      <c r="A83" s="25">
        <v>4</v>
      </c>
      <c r="B83" s="26" t="s">
        <v>37</v>
      </c>
      <c r="C83" s="5">
        <v>5750</v>
      </c>
      <c r="D83" s="4">
        <v>2143</v>
      </c>
      <c r="E83" s="8">
        <f t="shared" si="15"/>
        <v>7893</v>
      </c>
      <c r="F83" s="5">
        <v>5751</v>
      </c>
      <c r="G83" s="4">
        <v>2143</v>
      </c>
      <c r="H83" s="18">
        <v>7893</v>
      </c>
      <c r="I83" s="11">
        <f t="shared" si="16"/>
        <v>1</v>
      </c>
      <c r="J83" s="9">
        <f t="shared" si="17"/>
        <v>0</v>
      </c>
      <c r="K83" s="8">
        <f t="shared" si="18"/>
        <v>1</v>
      </c>
      <c r="L83" s="6">
        <f t="shared" si="20"/>
        <v>4.33</v>
      </c>
      <c r="M83" s="3">
        <f t="shared" si="21"/>
        <v>0</v>
      </c>
      <c r="N83" s="7">
        <f t="shared" si="19"/>
        <v>4.33</v>
      </c>
    </row>
    <row r="84" spans="1:14" ht="17.25" customHeight="1">
      <c r="A84" s="23">
        <v>5</v>
      </c>
      <c r="B84" s="26" t="s">
        <v>38</v>
      </c>
      <c r="C84" s="5">
        <v>3074</v>
      </c>
      <c r="D84" s="4">
        <v>1257</v>
      </c>
      <c r="E84" s="8">
        <f t="shared" si="15"/>
        <v>4331</v>
      </c>
      <c r="F84" s="5">
        <v>3074</v>
      </c>
      <c r="G84" s="4">
        <v>1257</v>
      </c>
      <c r="H84" s="18">
        <v>4332</v>
      </c>
      <c r="I84" s="11">
        <f t="shared" si="16"/>
        <v>0</v>
      </c>
      <c r="J84" s="9">
        <f t="shared" si="17"/>
        <v>0</v>
      </c>
      <c r="K84" s="8">
        <f t="shared" si="18"/>
        <v>0</v>
      </c>
      <c r="L84" s="6">
        <f t="shared" si="20"/>
        <v>0</v>
      </c>
      <c r="M84" s="3">
        <f t="shared" si="21"/>
        <v>0</v>
      </c>
      <c r="N84" s="7">
        <f t="shared" si="19"/>
        <v>0</v>
      </c>
    </row>
    <row r="85" spans="1:14" ht="17.25" customHeight="1">
      <c r="A85" s="25">
        <v>6</v>
      </c>
      <c r="B85" s="26" t="s">
        <v>39</v>
      </c>
      <c r="C85" s="5">
        <v>586</v>
      </c>
      <c r="D85" s="4">
        <v>191</v>
      </c>
      <c r="E85" s="8">
        <f t="shared" si="15"/>
        <v>777</v>
      </c>
      <c r="F85" s="5">
        <v>586</v>
      </c>
      <c r="G85" s="4">
        <v>191</v>
      </c>
      <c r="H85" s="18">
        <v>778</v>
      </c>
      <c r="I85" s="11">
        <f t="shared" si="16"/>
        <v>0</v>
      </c>
      <c r="J85" s="9">
        <f t="shared" si="17"/>
        <v>0</v>
      </c>
      <c r="K85" s="8">
        <f t="shared" si="18"/>
        <v>0</v>
      </c>
      <c r="L85" s="6">
        <f t="shared" si="20"/>
        <v>0</v>
      </c>
      <c r="M85" s="3">
        <f t="shared" si="21"/>
        <v>0</v>
      </c>
      <c r="N85" s="7">
        <f t="shared" si="19"/>
        <v>0</v>
      </c>
    </row>
    <row r="86" spans="1:14" ht="17.25" customHeight="1">
      <c r="A86" s="23">
        <v>7</v>
      </c>
      <c r="B86" s="26" t="s">
        <v>41</v>
      </c>
      <c r="C86" s="5">
        <v>587</v>
      </c>
      <c r="D86" s="4">
        <v>118</v>
      </c>
      <c r="E86" s="8">
        <f t="shared" si="15"/>
        <v>705</v>
      </c>
      <c r="F86" s="5">
        <v>593</v>
      </c>
      <c r="G86" s="4">
        <v>119</v>
      </c>
      <c r="H86" s="18">
        <v>712</v>
      </c>
      <c r="I86" s="11">
        <f t="shared" si="16"/>
        <v>6</v>
      </c>
      <c r="J86" s="9">
        <f t="shared" si="17"/>
        <v>1</v>
      </c>
      <c r="K86" s="8">
        <f t="shared" si="18"/>
        <v>7</v>
      </c>
      <c r="L86" s="6">
        <f t="shared" si="20"/>
        <v>25.98</v>
      </c>
      <c r="M86" s="3">
        <f t="shared" si="21"/>
        <v>1.6</v>
      </c>
      <c r="N86" s="7">
        <f t="shared" si="19"/>
        <v>27.580000000000002</v>
      </c>
    </row>
    <row r="87" spans="1:14" ht="17.25" customHeight="1">
      <c r="A87" s="25">
        <v>8</v>
      </c>
      <c r="B87" s="26" t="s">
        <v>42</v>
      </c>
      <c r="C87" s="5">
        <v>9173</v>
      </c>
      <c r="D87" s="4">
        <v>4028</v>
      </c>
      <c r="E87" s="8">
        <f t="shared" si="15"/>
        <v>13201</v>
      </c>
      <c r="F87" s="5">
        <v>9375</v>
      </c>
      <c r="G87" s="4">
        <v>4159</v>
      </c>
      <c r="H87" s="18">
        <v>13534</v>
      </c>
      <c r="I87" s="11">
        <f t="shared" si="16"/>
        <v>202</v>
      </c>
      <c r="J87" s="9">
        <f t="shared" si="17"/>
        <v>131</v>
      </c>
      <c r="K87" s="8">
        <f t="shared" si="18"/>
        <v>333</v>
      </c>
      <c r="L87" s="6">
        <f t="shared" si="20"/>
        <v>874.66</v>
      </c>
      <c r="M87" s="3">
        <f t="shared" si="21"/>
        <v>209.60000000000002</v>
      </c>
      <c r="N87" s="7">
        <f t="shared" si="19"/>
        <v>1084.26</v>
      </c>
    </row>
    <row r="88" spans="1:14" ht="17.25" customHeight="1">
      <c r="A88" s="23">
        <v>9</v>
      </c>
      <c r="B88" s="26" t="s">
        <v>43</v>
      </c>
      <c r="C88" s="5">
        <v>465</v>
      </c>
      <c r="D88" s="4">
        <v>231</v>
      </c>
      <c r="E88" s="8">
        <f t="shared" si="15"/>
        <v>696</v>
      </c>
      <c r="F88" s="5">
        <v>465</v>
      </c>
      <c r="G88" s="4">
        <v>231</v>
      </c>
      <c r="H88" s="18">
        <v>696</v>
      </c>
      <c r="I88" s="11">
        <f t="shared" si="16"/>
        <v>0</v>
      </c>
      <c r="J88" s="9">
        <f t="shared" si="17"/>
        <v>0</v>
      </c>
      <c r="K88" s="8">
        <f t="shared" si="18"/>
        <v>0</v>
      </c>
      <c r="L88" s="6">
        <f t="shared" si="20"/>
        <v>0</v>
      </c>
      <c r="M88" s="3">
        <f t="shared" si="21"/>
        <v>0</v>
      </c>
      <c r="N88" s="7">
        <f t="shared" si="19"/>
        <v>0</v>
      </c>
    </row>
    <row r="89" spans="1:14" ht="17.25" customHeight="1">
      <c r="A89" s="25">
        <v>10</v>
      </c>
      <c r="B89" s="26" t="s">
        <v>45</v>
      </c>
      <c r="C89" s="5">
        <v>6493</v>
      </c>
      <c r="D89" s="4">
        <v>2482</v>
      </c>
      <c r="E89" s="8">
        <f t="shared" si="15"/>
        <v>8975</v>
      </c>
      <c r="F89" s="5">
        <v>6848</v>
      </c>
      <c r="G89" s="4">
        <v>2644</v>
      </c>
      <c r="H89" s="18">
        <v>9492</v>
      </c>
      <c r="I89" s="11">
        <f t="shared" si="16"/>
        <v>355</v>
      </c>
      <c r="J89" s="9">
        <f t="shared" si="17"/>
        <v>162</v>
      </c>
      <c r="K89" s="8">
        <f t="shared" si="18"/>
        <v>517</v>
      </c>
      <c r="L89" s="6">
        <f t="shared" si="20"/>
        <v>1537.15</v>
      </c>
      <c r="M89" s="3">
        <f t="shared" si="21"/>
        <v>259.2</v>
      </c>
      <c r="N89" s="7">
        <f t="shared" si="19"/>
        <v>1796.3500000000001</v>
      </c>
    </row>
    <row r="90" spans="1:14" ht="17.25" customHeight="1">
      <c r="A90" s="23">
        <v>11</v>
      </c>
      <c r="B90" s="26" t="s">
        <v>47</v>
      </c>
      <c r="C90" s="5">
        <v>2966</v>
      </c>
      <c r="D90" s="4">
        <v>888</v>
      </c>
      <c r="E90" s="8">
        <f t="shared" si="15"/>
        <v>3854</v>
      </c>
      <c r="F90" s="5">
        <v>2966</v>
      </c>
      <c r="G90" s="4">
        <v>888</v>
      </c>
      <c r="H90" s="18">
        <v>3855</v>
      </c>
      <c r="I90" s="11">
        <f t="shared" si="16"/>
        <v>0</v>
      </c>
      <c r="J90" s="9">
        <f t="shared" si="17"/>
        <v>0</v>
      </c>
      <c r="K90" s="8">
        <f t="shared" si="18"/>
        <v>0</v>
      </c>
      <c r="L90" s="6">
        <f t="shared" si="20"/>
        <v>0</v>
      </c>
      <c r="M90" s="3">
        <f t="shared" si="21"/>
        <v>0</v>
      </c>
      <c r="N90" s="7">
        <f t="shared" si="19"/>
        <v>0</v>
      </c>
    </row>
    <row r="91" spans="1:14" ht="17.25" customHeight="1">
      <c r="A91" s="25">
        <v>12</v>
      </c>
      <c r="B91" s="26" t="s">
        <v>83</v>
      </c>
      <c r="C91" s="5">
        <v>66</v>
      </c>
      <c r="D91" s="4">
        <v>15</v>
      </c>
      <c r="E91" s="8">
        <f t="shared" si="15"/>
        <v>81</v>
      </c>
      <c r="F91" s="5">
        <v>66</v>
      </c>
      <c r="G91" s="4">
        <v>15</v>
      </c>
      <c r="H91" s="18">
        <v>82</v>
      </c>
      <c r="I91" s="11">
        <f t="shared" si="16"/>
        <v>0</v>
      </c>
      <c r="J91" s="9">
        <f t="shared" si="17"/>
        <v>0</v>
      </c>
      <c r="K91" s="8">
        <f t="shared" si="18"/>
        <v>0</v>
      </c>
      <c r="L91" s="6">
        <f t="shared" si="20"/>
        <v>0</v>
      </c>
      <c r="M91" s="3">
        <f t="shared" si="21"/>
        <v>0</v>
      </c>
      <c r="N91" s="7">
        <f t="shared" si="19"/>
        <v>0</v>
      </c>
    </row>
    <row r="92" spans="1:14" ht="17.25" customHeight="1">
      <c r="A92" s="23">
        <v>13</v>
      </c>
      <c r="B92" s="26" t="s">
        <v>49</v>
      </c>
      <c r="C92" s="5">
        <v>8006</v>
      </c>
      <c r="D92" s="4">
        <v>4044</v>
      </c>
      <c r="E92" s="8">
        <f t="shared" si="15"/>
        <v>12050</v>
      </c>
      <c r="F92" s="5">
        <v>8021</v>
      </c>
      <c r="G92" s="4">
        <v>4051</v>
      </c>
      <c r="H92" s="18">
        <v>12072</v>
      </c>
      <c r="I92" s="11">
        <f t="shared" si="16"/>
        <v>15</v>
      </c>
      <c r="J92" s="9">
        <f t="shared" si="17"/>
        <v>7</v>
      </c>
      <c r="K92" s="8">
        <f t="shared" si="18"/>
        <v>22</v>
      </c>
      <c r="L92" s="6">
        <f t="shared" si="20"/>
        <v>64.95</v>
      </c>
      <c r="M92" s="3">
        <f t="shared" si="21"/>
        <v>11.200000000000001</v>
      </c>
      <c r="N92" s="7">
        <f t="shared" si="19"/>
        <v>76.15</v>
      </c>
    </row>
    <row r="93" spans="1:14" ht="17.25" customHeight="1">
      <c r="A93" s="25">
        <v>14</v>
      </c>
      <c r="B93" s="26" t="s">
        <v>52</v>
      </c>
      <c r="C93" s="5">
        <v>1838</v>
      </c>
      <c r="D93" s="4">
        <v>331</v>
      </c>
      <c r="E93" s="8">
        <f t="shared" si="15"/>
        <v>2169</v>
      </c>
      <c r="F93" s="5">
        <v>1838</v>
      </c>
      <c r="G93" s="4">
        <v>331</v>
      </c>
      <c r="H93" s="18">
        <v>2169</v>
      </c>
      <c r="I93" s="11">
        <f t="shared" si="16"/>
        <v>0</v>
      </c>
      <c r="J93" s="9">
        <f t="shared" si="17"/>
        <v>0</v>
      </c>
      <c r="K93" s="8">
        <f t="shared" si="18"/>
        <v>0</v>
      </c>
      <c r="L93" s="6">
        <f t="shared" si="20"/>
        <v>0</v>
      </c>
      <c r="M93" s="3">
        <f t="shared" si="21"/>
        <v>0</v>
      </c>
      <c r="N93" s="7">
        <f t="shared" si="19"/>
        <v>0</v>
      </c>
    </row>
    <row r="94" spans="1:14" ht="17.25" customHeight="1">
      <c r="A94" s="23">
        <v>15</v>
      </c>
      <c r="B94" s="26" t="s">
        <v>54</v>
      </c>
      <c r="C94" s="5">
        <v>18172</v>
      </c>
      <c r="D94" s="4">
        <v>4960</v>
      </c>
      <c r="E94" s="8">
        <f t="shared" si="15"/>
        <v>23132</v>
      </c>
      <c r="F94" s="5">
        <v>18731</v>
      </c>
      <c r="G94" s="4">
        <v>5131</v>
      </c>
      <c r="H94" s="18">
        <v>23862</v>
      </c>
      <c r="I94" s="11">
        <f t="shared" si="16"/>
        <v>559</v>
      </c>
      <c r="J94" s="9">
        <f t="shared" si="17"/>
        <v>171</v>
      </c>
      <c r="K94" s="8">
        <f t="shared" si="18"/>
        <v>730</v>
      </c>
      <c r="L94" s="6">
        <f t="shared" si="20"/>
        <v>2420.4700000000003</v>
      </c>
      <c r="M94" s="3">
        <f t="shared" si="21"/>
        <v>273.6</v>
      </c>
      <c r="N94" s="7">
        <f t="shared" si="19"/>
        <v>2694.07</v>
      </c>
    </row>
    <row r="95" spans="1:14" ht="17.25" customHeight="1">
      <c r="A95" s="25">
        <v>16</v>
      </c>
      <c r="B95" s="26" t="s">
        <v>55</v>
      </c>
      <c r="C95" s="5">
        <v>2062</v>
      </c>
      <c r="D95" s="4">
        <v>579</v>
      </c>
      <c r="E95" s="8">
        <f t="shared" si="15"/>
        <v>2641</v>
      </c>
      <c r="F95" s="5">
        <v>2133</v>
      </c>
      <c r="G95" s="4">
        <v>618</v>
      </c>
      <c r="H95" s="18">
        <v>2751</v>
      </c>
      <c r="I95" s="11">
        <f t="shared" si="16"/>
        <v>71</v>
      </c>
      <c r="J95" s="9">
        <f t="shared" si="17"/>
        <v>39</v>
      </c>
      <c r="K95" s="8">
        <f t="shared" si="18"/>
        <v>110</v>
      </c>
      <c r="L95" s="6">
        <f t="shared" si="20"/>
        <v>307.43</v>
      </c>
      <c r="M95" s="3">
        <f t="shared" si="21"/>
        <v>62.400000000000006</v>
      </c>
      <c r="N95" s="7">
        <f t="shared" si="19"/>
        <v>369.83000000000004</v>
      </c>
    </row>
    <row r="96" spans="1:14" ht="17.25" customHeight="1">
      <c r="A96" s="23">
        <v>17</v>
      </c>
      <c r="B96" s="26" t="s">
        <v>57</v>
      </c>
      <c r="C96" s="5">
        <v>173</v>
      </c>
      <c r="D96" s="4">
        <v>53</v>
      </c>
      <c r="E96" s="8">
        <f t="shared" si="15"/>
        <v>226</v>
      </c>
      <c r="F96" s="5">
        <v>173</v>
      </c>
      <c r="G96" s="4">
        <v>53</v>
      </c>
      <c r="H96" s="18">
        <v>227</v>
      </c>
      <c r="I96" s="11">
        <f t="shared" si="16"/>
        <v>0</v>
      </c>
      <c r="J96" s="9">
        <f t="shared" si="17"/>
        <v>0</v>
      </c>
      <c r="K96" s="8">
        <f t="shared" si="18"/>
        <v>0</v>
      </c>
      <c r="L96" s="6">
        <f t="shared" si="20"/>
        <v>0</v>
      </c>
      <c r="M96" s="3">
        <f t="shared" si="21"/>
        <v>0</v>
      </c>
      <c r="N96" s="7">
        <f t="shared" si="19"/>
        <v>0</v>
      </c>
    </row>
    <row r="97" spans="1:14" ht="17.25" customHeight="1">
      <c r="A97" s="25">
        <v>18</v>
      </c>
      <c r="B97" s="26" t="s">
        <v>86</v>
      </c>
      <c r="C97" s="5">
        <v>1399</v>
      </c>
      <c r="D97" s="4">
        <v>357</v>
      </c>
      <c r="E97" s="8">
        <f t="shared" si="15"/>
        <v>1756</v>
      </c>
      <c r="F97" s="5">
        <v>1399</v>
      </c>
      <c r="G97" s="4">
        <v>357</v>
      </c>
      <c r="H97" s="18">
        <v>1756</v>
      </c>
      <c r="I97" s="11">
        <f t="shared" si="16"/>
        <v>0</v>
      </c>
      <c r="J97" s="9">
        <f t="shared" si="17"/>
        <v>0</v>
      </c>
      <c r="K97" s="8">
        <f t="shared" si="18"/>
        <v>0</v>
      </c>
      <c r="L97" s="6">
        <f t="shared" si="20"/>
        <v>0</v>
      </c>
      <c r="M97" s="3">
        <f t="shared" si="21"/>
        <v>0</v>
      </c>
      <c r="N97" s="7">
        <f t="shared" si="19"/>
        <v>0</v>
      </c>
    </row>
    <row r="98" spans="1:14" ht="17.25" customHeight="1">
      <c r="A98" s="23">
        <v>19</v>
      </c>
      <c r="B98" s="26" t="s">
        <v>87</v>
      </c>
      <c r="C98" s="5">
        <v>572</v>
      </c>
      <c r="D98" s="4">
        <v>245</v>
      </c>
      <c r="E98" s="8">
        <f t="shared" si="15"/>
        <v>817</v>
      </c>
      <c r="F98" s="5">
        <v>572</v>
      </c>
      <c r="G98" s="4">
        <v>245</v>
      </c>
      <c r="H98" s="18">
        <v>817</v>
      </c>
      <c r="I98" s="11">
        <f t="shared" si="16"/>
        <v>0</v>
      </c>
      <c r="J98" s="9">
        <f t="shared" si="17"/>
        <v>0</v>
      </c>
      <c r="K98" s="8">
        <f t="shared" si="18"/>
        <v>0</v>
      </c>
      <c r="L98" s="6">
        <f t="shared" si="20"/>
        <v>0</v>
      </c>
      <c r="M98" s="3">
        <f t="shared" si="21"/>
        <v>0</v>
      </c>
      <c r="N98" s="7">
        <f t="shared" si="19"/>
        <v>0</v>
      </c>
    </row>
    <row r="99" spans="1:14" ht="17.25" customHeight="1">
      <c r="A99" s="25">
        <v>20</v>
      </c>
      <c r="B99" s="26" t="s">
        <v>89</v>
      </c>
      <c r="C99" s="5">
        <v>649</v>
      </c>
      <c r="D99" s="4">
        <v>379</v>
      </c>
      <c r="E99" s="8">
        <f t="shared" si="15"/>
        <v>1028</v>
      </c>
      <c r="F99" s="5">
        <v>651</v>
      </c>
      <c r="G99" s="4">
        <v>379</v>
      </c>
      <c r="H99" s="18">
        <v>1030</v>
      </c>
      <c r="I99" s="11">
        <f t="shared" si="16"/>
        <v>2</v>
      </c>
      <c r="J99" s="9">
        <f t="shared" si="17"/>
        <v>0</v>
      </c>
      <c r="K99" s="8">
        <f t="shared" si="18"/>
        <v>2</v>
      </c>
      <c r="L99" s="6">
        <f t="shared" si="20"/>
        <v>8.66</v>
      </c>
      <c r="M99" s="3">
        <f t="shared" si="21"/>
        <v>0</v>
      </c>
      <c r="N99" s="7">
        <f t="shared" si="19"/>
        <v>8.66</v>
      </c>
    </row>
    <row r="100" spans="1:14" ht="17.25" customHeight="1">
      <c r="A100" s="23">
        <v>21</v>
      </c>
      <c r="B100" s="26" t="s">
        <v>4</v>
      </c>
      <c r="C100" s="5">
        <v>1137</v>
      </c>
      <c r="D100" s="4">
        <v>524</v>
      </c>
      <c r="E100" s="8">
        <f t="shared" si="15"/>
        <v>1661</v>
      </c>
      <c r="F100" s="5">
        <v>1137</v>
      </c>
      <c r="G100" s="4">
        <v>524</v>
      </c>
      <c r="H100" s="18">
        <v>1661</v>
      </c>
      <c r="I100" s="11">
        <f t="shared" si="16"/>
        <v>0</v>
      </c>
      <c r="J100" s="9">
        <f t="shared" si="17"/>
        <v>0</v>
      </c>
      <c r="K100" s="8">
        <f t="shared" si="18"/>
        <v>0</v>
      </c>
      <c r="L100" s="6">
        <f t="shared" si="20"/>
        <v>0</v>
      </c>
      <c r="M100" s="3">
        <f t="shared" si="21"/>
        <v>0</v>
      </c>
      <c r="N100" s="7">
        <f t="shared" si="19"/>
        <v>0</v>
      </c>
    </row>
    <row r="101" spans="1:14" ht="17.25" customHeight="1">
      <c r="A101" s="25">
        <v>22</v>
      </c>
      <c r="B101" s="26" t="s">
        <v>90</v>
      </c>
      <c r="C101" s="5">
        <v>590</v>
      </c>
      <c r="D101" s="4">
        <v>273</v>
      </c>
      <c r="E101" s="8">
        <f t="shared" si="15"/>
        <v>863</v>
      </c>
      <c r="F101" s="5">
        <v>590</v>
      </c>
      <c r="G101" s="4">
        <v>273</v>
      </c>
      <c r="H101" s="18">
        <v>863</v>
      </c>
      <c r="I101" s="11">
        <f t="shared" si="16"/>
        <v>0</v>
      </c>
      <c r="J101" s="9">
        <f t="shared" si="17"/>
        <v>0</v>
      </c>
      <c r="K101" s="8">
        <f t="shared" si="18"/>
        <v>0</v>
      </c>
      <c r="L101" s="6">
        <f t="shared" si="20"/>
        <v>0</v>
      </c>
      <c r="M101" s="3">
        <f t="shared" si="21"/>
        <v>0</v>
      </c>
      <c r="N101" s="7">
        <f t="shared" si="19"/>
        <v>0</v>
      </c>
    </row>
    <row r="102" spans="1:14" ht="17.25" customHeight="1">
      <c r="A102" s="23">
        <v>23</v>
      </c>
      <c r="B102" s="26" t="s">
        <v>91</v>
      </c>
      <c r="C102" s="5">
        <v>4467</v>
      </c>
      <c r="D102" s="4">
        <v>1087</v>
      </c>
      <c r="E102" s="8">
        <f t="shared" si="15"/>
        <v>5554</v>
      </c>
      <c r="F102" s="5">
        <v>4467</v>
      </c>
      <c r="G102" s="4">
        <v>1087</v>
      </c>
      <c r="H102" s="18">
        <v>5553</v>
      </c>
      <c r="I102" s="11">
        <f t="shared" si="16"/>
        <v>0</v>
      </c>
      <c r="J102" s="9">
        <f t="shared" si="17"/>
        <v>0</v>
      </c>
      <c r="K102" s="8">
        <f t="shared" si="18"/>
        <v>0</v>
      </c>
      <c r="L102" s="6">
        <f t="shared" si="20"/>
        <v>0</v>
      </c>
      <c r="M102" s="3">
        <f t="shared" si="21"/>
        <v>0</v>
      </c>
      <c r="N102" s="7">
        <f t="shared" si="19"/>
        <v>0</v>
      </c>
    </row>
    <row r="103" spans="1:14" ht="17.25" customHeight="1">
      <c r="A103" s="25">
        <v>24</v>
      </c>
      <c r="B103" s="26" t="s">
        <v>101</v>
      </c>
      <c r="C103" s="5">
        <v>1</v>
      </c>
      <c r="D103" s="4">
        <v>0</v>
      </c>
      <c r="E103" s="8">
        <f t="shared" si="15"/>
        <v>1</v>
      </c>
      <c r="F103" s="5">
        <v>1</v>
      </c>
      <c r="G103" s="4">
        <v>0</v>
      </c>
      <c r="H103" s="18">
        <v>1</v>
      </c>
      <c r="I103" s="11">
        <f t="shared" si="16"/>
        <v>0</v>
      </c>
      <c r="J103" s="9">
        <f t="shared" si="17"/>
        <v>0</v>
      </c>
      <c r="K103" s="8">
        <f t="shared" si="18"/>
        <v>0</v>
      </c>
      <c r="L103" s="6">
        <f t="shared" si="20"/>
        <v>0</v>
      </c>
      <c r="M103" s="3">
        <f t="shared" si="21"/>
        <v>0</v>
      </c>
      <c r="N103" s="7">
        <f t="shared" si="19"/>
        <v>0</v>
      </c>
    </row>
    <row r="104" spans="1:14" ht="17.25" customHeight="1">
      <c r="A104" s="23">
        <v>25</v>
      </c>
      <c r="B104" s="26" t="s">
        <v>102</v>
      </c>
      <c r="C104" s="5">
        <v>2680</v>
      </c>
      <c r="D104" s="4">
        <v>915</v>
      </c>
      <c r="E104" s="8">
        <f t="shared" si="15"/>
        <v>3595</v>
      </c>
      <c r="F104" s="5">
        <v>2683</v>
      </c>
      <c r="G104" s="4">
        <v>915</v>
      </c>
      <c r="H104" s="18">
        <v>3598</v>
      </c>
      <c r="I104" s="11">
        <f t="shared" si="16"/>
        <v>3</v>
      </c>
      <c r="J104" s="9">
        <f t="shared" si="17"/>
        <v>0</v>
      </c>
      <c r="K104" s="8">
        <f t="shared" si="18"/>
        <v>3</v>
      </c>
      <c r="L104" s="6">
        <f t="shared" si="20"/>
        <v>12.99</v>
      </c>
      <c r="M104" s="3">
        <f t="shared" si="21"/>
        <v>0</v>
      </c>
      <c r="N104" s="7">
        <f t="shared" si="19"/>
        <v>12.99</v>
      </c>
    </row>
    <row r="105" spans="1:14" ht="15">
      <c r="A105" s="25">
        <v>26</v>
      </c>
      <c r="B105" s="26" t="s">
        <v>105</v>
      </c>
      <c r="C105" s="5">
        <v>1178</v>
      </c>
      <c r="D105" s="4">
        <v>234</v>
      </c>
      <c r="E105" s="8">
        <f t="shared" si="15"/>
        <v>1412</v>
      </c>
      <c r="F105" s="5">
        <v>1183</v>
      </c>
      <c r="G105" s="4">
        <v>234</v>
      </c>
      <c r="H105" s="18">
        <v>1417</v>
      </c>
      <c r="I105" s="11">
        <f t="shared" si="16"/>
        <v>5</v>
      </c>
      <c r="J105" s="9">
        <f t="shared" si="17"/>
        <v>0</v>
      </c>
      <c r="K105" s="8">
        <f t="shared" si="18"/>
        <v>5</v>
      </c>
      <c r="L105" s="6">
        <f t="shared" si="20"/>
        <v>21.65</v>
      </c>
      <c r="M105" s="3">
        <f t="shared" si="21"/>
        <v>0</v>
      </c>
      <c r="N105" s="7">
        <f t="shared" si="19"/>
        <v>21.65</v>
      </c>
    </row>
    <row r="106" spans="1:14" ht="15">
      <c r="A106" s="23">
        <v>27</v>
      </c>
      <c r="B106" s="26" t="s">
        <v>107</v>
      </c>
      <c r="C106" s="5">
        <v>2048</v>
      </c>
      <c r="D106" s="4">
        <v>298</v>
      </c>
      <c r="E106" s="8">
        <f t="shared" si="15"/>
        <v>2346</v>
      </c>
      <c r="F106" s="5">
        <v>2048</v>
      </c>
      <c r="G106" s="4">
        <v>298</v>
      </c>
      <c r="H106" s="18">
        <v>2346</v>
      </c>
      <c r="I106" s="11">
        <f t="shared" si="16"/>
        <v>0</v>
      </c>
      <c r="J106" s="9">
        <f t="shared" si="17"/>
        <v>0</v>
      </c>
      <c r="K106" s="8">
        <f t="shared" si="18"/>
        <v>0</v>
      </c>
      <c r="L106" s="6">
        <f t="shared" si="20"/>
        <v>0</v>
      </c>
      <c r="M106" s="3">
        <f t="shared" si="21"/>
        <v>0</v>
      </c>
      <c r="N106" s="7">
        <f t="shared" si="19"/>
        <v>0</v>
      </c>
    </row>
    <row r="107" spans="1:14" ht="15">
      <c r="A107" s="25">
        <v>28</v>
      </c>
      <c r="B107" s="26" t="s">
        <v>108</v>
      </c>
      <c r="C107" s="5">
        <v>7551</v>
      </c>
      <c r="D107" s="4">
        <v>3605</v>
      </c>
      <c r="E107" s="8">
        <f t="shared" si="15"/>
        <v>11156</v>
      </c>
      <c r="F107" s="5">
        <v>7621</v>
      </c>
      <c r="G107" s="4">
        <v>3630</v>
      </c>
      <c r="H107" s="18">
        <v>11251</v>
      </c>
      <c r="I107" s="11">
        <f t="shared" si="16"/>
        <v>70</v>
      </c>
      <c r="J107" s="9">
        <f t="shared" si="17"/>
        <v>25</v>
      </c>
      <c r="K107" s="8">
        <f t="shared" si="18"/>
        <v>95</v>
      </c>
      <c r="L107" s="6">
        <f t="shared" si="20"/>
        <v>303.1</v>
      </c>
      <c r="M107" s="3">
        <f t="shared" si="21"/>
        <v>40</v>
      </c>
      <c r="N107" s="7">
        <f t="shared" si="19"/>
        <v>343.1</v>
      </c>
    </row>
    <row r="108" spans="1:14" ht="15">
      <c r="A108" s="23">
        <v>29</v>
      </c>
      <c r="B108" s="26" t="s">
        <v>109</v>
      </c>
      <c r="C108" s="5">
        <v>896</v>
      </c>
      <c r="D108" s="4">
        <v>469</v>
      </c>
      <c r="E108" s="8">
        <f t="shared" si="15"/>
        <v>1365</v>
      </c>
      <c r="F108" s="5">
        <v>971</v>
      </c>
      <c r="G108" s="4">
        <v>509</v>
      </c>
      <c r="H108" s="18">
        <v>1480</v>
      </c>
      <c r="I108" s="11">
        <f t="shared" si="16"/>
        <v>75</v>
      </c>
      <c r="J108" s="9">
        <f t="shared" si="17"/>
        <v>40</v>
      </c>
      <c r="K108" s="8">
        <f t="shared" si="18"/>
        <v>115</v>
      </c>
      <c r="L108" s="6">
        <f t="shared" si="20"/>
        <v>324.75</v>
      </c>
      <c r="M108" s="3">
        <f t="shared" si="21"/>
        <v>64</v>
      </c>
      <c r="N108" s="7">
        <f t="shared" si="19"/>
        <v>388.75</v>
      </c>
    </row>
    <row r="109" spans="1:14" ht="15">
      <c r="A109" s="25">
        <v>30</v>
      </c>
      <c r="B109" s="26" t="s">
        <v>111</v>
      </c>
      <c r="C109" s="5">
        <v>995</v>
      </c>
      <c r="D109" s="4">
        <v>254</v>
      </c>
      <c r="E109" s="8">
        <f t="shared" si="15"/>
        <v>1249</v>
      </c>
      <c r="F109" s="5">
        <v>995</v>
      </c>
      <c r="G109" s="4">
        <v>254</v>
      </c>
      <c r="H109" s="18">
        <v>1250</v>
      </c>
      <c r="I109" s="11">
        <f t="shared" si="16"/>
        <v>0</v>
      </c>
      <c r="J109" s="9">
        <f t="shared" si="17"/>
        <v>0</v>
      </c>
      <c r="K109" s="8">
        <f t="shared" si="18"/>
        <v>0</v>
      </c>
      <c r="L109" s="6">
        <f t="shared" si="20"/>
        <v>0</v>
      </c>
      <c r="M109" s="3">
        <f t="shared" si="21"/>
        <v>0</v>
      </c>
      <c r="N109" s="7">
        <f t="shared" si="19"/>
        <v>0</v>
      </c>
    </row>
    <row r="110" spans="1:14" ht="15">
      <c r="A110" s="23">
        <v>31</v>
      </c>
      <c r="B110" s="26" t="s">
        <v>113</v>
      </c>
      <c r="C110" s="5">
        <v>3356</v>
      </c>
      <c r="D110" s="4">
        <v>1375</v>
      </c>
      <c r="E110" s="8">
        <f t="shared" si="15"/>
        <v>4731</v>
      </c>
      <c r="F110" s="5">
        <v>3358</v>
      </c>
      <c r="G110" s="4">
        <v>1375</v>
      </c>
      <c r="H110" s="18">
        <v>4733</v>
      </c>
      <c r="I110" s="11">
        <f t="shared" si="16"/>
        <v>2</v>
      </c>
      <c r="J110" s="9">
        <f t="shared" si="17"/>
        <v>0</v>
      </c>
      <c r="K110" s="8">
        <f t="shared" si="18"/>
        <v>2</v>
      </c>
      <c r="L110" s="6">
        <f t="shared" si="20"/>
        <v>8.66</v>
      </c>
      <c r="M110" s="3">
        <f t="shared" si="21"/>
        <v>0</v>
      </c>
      <c r="N110" s="7">
        <f t="shared" si="19"/>
        <v>8.66</v>
      </c>
    </row>
    <row r="111" spans="1:14" ht="15">
      <c r="A111" s="25">
        <v>32</v>
      </c>
      <c r="B111" s="26" t="s">
        <v>114</v>
      </c>
      <c r="C111" s="5">
        <v>2242</v>
      </c>
      <c r="D111" s="4">
        <v>809</v>
      </c>
      <c r="E111" s="8">
        <f t="shared" si="15"/>
        <v>3051</v>
      </c>
      <c r="F111" s="5">
        <v>2273</v>
      </c>
      <c r="G111" s="4">
        <v>843</v>
      </c>
      <c r="H111" s="18">
        <v>3116</v>
      </c>
      <c r="I111" s="11">
        <f t="shared" si="16"/>
        <v>31</v>
      </c>
      <c r="J111" s="9">
        <f t="shared" si="17"/>
        <v>34</v>
      </c>
      <c r="K111" s="8">
        <f t="shared" si="18"/>
        <v>65</v>
      </c>
      <c r="L111" s="6">
        <f t="shared" si="20"/>
        <v>134.23</v>
      </c>
      <c r="M111" s="3">
        <f t="shared" si="21"/>
        <v>54.400000000000006</v>
      </c>
      <c r="N111" s="7">
        <f t="shared" si="19"/>
        <v>188.63</v>
      </c>
    </row>
    <row r="112" spans="1:14" ht="15">
      <c r="A112" s="23">
        <v>33</v>
      </c>
      <c r="B112" s="26" t="s">
        <v>117</v>
      </c>
      <c r="C112" s="5">
        <v>7528</v>
      </c>
      <c r="D112" s="4">
        <v>2700</v>
      </c>
      <c r="E112" s="8">
        <f aca="true" t="shared" si="22" ref="E112:E138">C112+D112</f>
        <v>10228</v>
      </c>
      <c r="F112" s="5">
        <v>7584</v>
      </c>
      <c r="G112" s="4">
        <v>2726</v>
      </c>
      <c r="H112" s="18">
        <v>10310</v>
      </c>
      <c r="I112" s="11">
        <f aca="true" t="shared" si="23" ref="I112:I138">F112-C112</f>
        <v>56</v>
      </c>
      <c r="J112" s="9">
        <f aca="true" t="shared" si="24" ref="J112:J138">G112-D112</f>
        <v>26</v>
      </c>
      <c r="K112" s="8">
        <f aca="true" t="shared" si="25" ref="K112:K138">I112+J112</f>
        <v>82</v>
      </c>
      <c r="L112" s="6">
        <f t="shared" si="20"/>
        <v>242.48000000000002</v>
      </c>
      <c r="M112" s="3">
        <f t="shared" si="21"/>
        <v>41.6</v>
      </c>
      <c r="N112" s="7">
        <f aca="true" t="shared" si="26" ref="N112:N138">L112+M112</f>
        <v>284.08000000000004</v>
      </c>
    </row>
    <row r="113" spans="1:14" ht="15">
      <c r="A113" s="25">
        <v>34</v>
      </c>
      <c r="B113" s="26" t="s">
        <v>118</v>
      </c>
      <c r="C113" s="5">
        <v>2097</v>
      </c>
      <c r="D113" s="4">
        <v>733</v>
      </c>
      <c r="E113" s="8">
        <f t="shared" si="22"/>
        <v>2830</v>
      </c>
      <c r="F113" s="5">
        <v>2097</v>
      </c>
      <c r="G113" s="4">
        <v>733</v>
      </c>
      <c r="H113" s="18">
        <v>2830</v>
      </c>
      <c r="I113" s="11">
        <f t="shared" si="23"/>
        <v>0</v>
      </c>
      <c r="J113" s="9">
        <f t="shared" si="24"/>
        <v>0</v>
      </c>
      <c r="K113" s="8">
        <f t="shared" si="25"/>
        <v>0</v>
      </c>
      <c r="L113" s="6">
        <f t="shared" si="20"/>
        <v>0</v>
      </c>
      <c r="M113" s="3">
        <f t="shared" si="21"/>
        <v>0</v>
      </c>
      <c r="N113" s="7">
        <f t="shared" si="26"/>
        <v>0</v>
      </c>
    </row>
    <row r="114" spans="1:14" ht="15">
      <c r="A114" s="23">
        <v>35</v>
      </c>
      <c r="B114" s="26" t="s">
        <v>119</v>
      </c>
      <c r="C114" s="5">
        <v>2806</v>
      </c>
      <c r="D114" s="4">
        <v>1239</v>
      </c>
      <c r="E114" s="8">
        <f t="shared" si="22"/>
        <v>4045</v>
      </c>
      <c r="F114" s="5">
        <v>2923</v>
      </c>
      <c r="G114" s="4">
        <v>1282</v>
      </c>
      <c r="H114" s="18">
        <v>4204</v>
      </c>
      <c r="I114" s="11">
        <f t="shared" si="23"/>
        <v>117</v>
      </c>
      <c r="J114" s="9">
        <f t="shared" si="24"/>
        <v>43</v>
      </c>
      <c r="K114" s="8">
        <f t="shared" si="25"/>
        <v>160</v>
      </c>
      <c r="L114" s="6">
        <f t="shared" si="20"/>
        <v>506.61</v>
      </c>
      <c r="M114" s="3">
        <f t="shared" si="21"/>
        <v>68.8</v>
      </c>
      <c r="N114" s="7">
        <f t="shared" si="26"/>
        <v>575.41</v>
      </c>
    </row>
    <row r="115" spans="1:14" ht="15">
      <c r="A115" s="25">
        <v>36</v>
      </c>
      <c r="B115" s="26" t="s">
        <v>121</v>
      </c>
      <c r="C115" s="5">
        <v>618</v>
      </c>
      <c r="D115" s="4">
        <v>191</v>
      </c>
      <c r="E115" s="8">
        <f t="shared" si="22"/>
        <v>809</v>
      </c>
      <c r="F115" s="5">
        <v>618</v>
      </c>
      <c r="G115" s="4">
        <v>191</v>
      </c>
      <c r="H115" s="18">
        <v>809</v>
      </c>
      <c r="I115" s="11">
        <f t="shared" si="23"/>
        <v>0</v>
      </c>
      <c r="J115" s="9">
        <f t="shared" si="24"/>
        <v>0</v>
      </c>
      <c r="K115" s="8">
        <f t="shared" si="25"/>
        <v>0</v>
      </c>
      <c r="L115" s="6">
        <f t="shared" si="20"/>
        <v>0</v>
      </c>
      <c r="M115" s="3">
        <f t="shared" si="21"/>
        <v>0</v>
      </c>
      <c r="N115" s="7">
        <f t="shared" si="26"/>
        <v>0</v>
      </c>
    </row>
    <row r="116" spans="1:14" ht="15">
      <c r="A116" s="23">
        <v>37</v>
      </c>
      <c r="B116" s="26" t="s">
        <v>122</v>
      </c>
      <c r="C116" s="5">
        <v>597</v>
      </c>
      <c r="D116" s="4">
        <v>149</v>
      </c>
      <c r="E116" s="8">
        <f t="shared" si="22"/>
        <v>746</v>
      </c>
      <c r="F116" s="5">
        <v>599</v>
      </c>
      <c r="G116" s="4">
        <v>149</v>
      </c>
      <c r="H116" s="18">
        <v>748</v>
      </c>
      <c r="I116" s="11">
        <f t="shared" si="23"/>
        <v>2</v>
      </c>
      <c r="J116" s="9">
        <f t="shared" si="24"/>
        <v>0</v>
      </c>
      <c r="K116" s="8">
        <f t="shared" si="25"/>
        <v>2</v>
      </c>
      <c r="L116" s="6">
        <f t="shared" si="20"/>
        <v>8.66</v>
      </c>
      <c r="M116" s="3">
        <f t="shared" si="21"/>
        <v>0</v>
      </c>
      <c r="N116" s="7">
        <f t="shared" si="26"/>
        <v>8.66</v>
      </c>
    </row>
    <row r="117" spans="1:14" ht="15">
      <c r="A117" s="25">
        <v>38</v>
      </c>
      <c r="B117" s="26" t="s">
        <v>126</v>
      </c>
      <c r="C117" s="5">
        <v>2788</v>
      </c>
      <c r="D117" s="4">
        <v>1034</v>
      </c>
      <c r="E117" s="8">
        <f t="shared" si="22"/>
        <v>3822</v>
      </c>
      <c r="F117" s="5">
        <v>2788</v>
      </c>
      <c r="G117" s="4">
        <v>1034</v>
      </c>
      <c r="H117" s="18">
        <v>3822</v>
      </c>
      <c r="I117" s="11">
        <f t="shared" si="23"/>
        <v>0</v>
      </c>
      <c r="J117" s="9">
        <f t="shared" si="24"/>
        <v>0</v>
      </c>
      <c r="K117" s="8">
        <f t="shared" si="25"/>
        <v>0</v>
      </c>
      <c r="L117" s="6">
        <f t="shared" si="20"/>
        <v>0</v>
      </c>
      <c r="M117" s="3">
        <f t="shared" si="21"/>
        <v>0</v>
      </c>
      <c r="N117" s="7">
        <f t="shared" si="26"/>
        <v>0</v>
      </c>
    </row>
    <row r="118" spans="1:14" ht="15">
      <c r="A118" s="23">
        <v>39</v>
      </c>
      <c r="B118" s="26" t="s">
        <v>22</v>
      </c>
      <c r="C118" s="5">
        <v>1212</v>
      </c>
      <c r="D118" s="4">
        <v>938</v>
      </c>
      <c r="E118" s="8">
        <f t="shared" si="22"/>
        <v>2150</v>
      </c>
      <c r="F118" s="5">
        <v>1212</v>
      </c>
      <c r="G118" s="4">
        <v>938</v>
      </c>
      <c r="H118" s="18">
        <v>2149</v>
      </c>
      <c r="I118" s="11">
        <f t="shared" si="23"/>
        <v>0</v>
      </c>
      <c r="J118" s="9">
        <f t="shared" si="24"/>
        <v>0</v>
      </c>
      <c r="K118" s="8">
        <f t="shared" si="25"/>
        <v>0</v>
      </c>
      <c r="L118" s="6">
        <f t="shared" si="20"/>
        <v>0</v>
      </c>
      <c r="M118" s="3">
        <f t="shared" si="21"/>
        <v>0</v>
      </c>
      <c r="N118" s="7">
        <f t="shared" si="26"/>
        <v>0</v>
      </c>
    </row>
    <row r="119" spans="1:14" ht="15">
      <c r="A119" s="25">
        <v>40</v>
      </c>
      <c r="B119" s="26" t="s">
        <v>5</v>
      </c>
      <c r="C119" s="5">
        <v>1590</v>
      </c>
      <c r="D119" s="4">
        <v>428</v>
      </c>
      <c r="E119" s="8">
        <f t="shared" si="22"/>
        <v>2018</v>
      </c>
      <c r="F119" s="5">
        <v>1602</v>
      </c>
      <c r="G119" s="4">
        <v>433</v>
      </c>
      <c r="H119" s="18">
        <v>2034</v>
      </c>
      <c r="I119" s="11">
        <f t="shared" si="23"/>
        <v>12</v>
      </c>
      <c r="J119" s="9">
        <f t="shared" si="24"/>
        <v>5</v>
      </c>
      <c r="K119" s="8">
        <f t="shared" si="25"/>
        <v>17</v>
      </c>
      <c r="L119" s="6">
        <f t="shared" si="20"/>
        <v>51.96</v>
      </c>
      <c r="M119" s="3">
        <f t="shared" si="21"/>
        <v>8</v>
      </c>
      <c r="N119" s="7">
        <f t="shared" si="26"/>
        <v>59.96</v>
      </c>
    </row>
    <row r="120" spans="1:14" ht="15">
      <c r="A120" s="23">
        <v>41</v>
      </c>
      <c r="B120" s="26" t="s">
        <v>6</v>
      </c>
      <c r="C120" s="5">
        <v>3523</v>
      </c>
      <c r="D120" s="4">
        <v>1019</v>
      </c>
      <c r="E120" s="8">
        <f t="shared" si="22"/>
        <v>4542</v>
      </c>
      <c r="F120" s="5">
        <v>3537</v>
      </c>
      <c r="G120" s="4">
        <v>1020</v>
      </c>
      <c r="H120" s="18">
        <v>4557</v>
      </c>
      <c r="I120" s="11">
        <f t="shared" si="23"/>
        <v>14</v>
      </c>
      <c r="J120" s="9">
        <f t="shared" si="24"/>
        <v>1</v>
      </c>
      <c r="K120" s="8">
        <f t="shared" si="25"/>
        <v>15</v>
      </c>
      <c r="L120" s="6">
        <f t="shared" si="20"/>
        <v>60.620000000000005</v>
      </c>
      <c r="M120" s="3">
        <f t="shared" si="21"/>
        <v>1.6</v>
      </c>
      <c r="N120" s="7">
        <f t="shared" si="26"/>
        <v>62.220000000000006</v>
      </c>
    </row>
    <row r="121" spans="1:14" ht="15">
      <c r="A121" s="25">
        <v>42</v>
      </c>
      <c r="B121" s="26" t="s">
        <v>64</v>
      </c>
      <c r="C121" s="5">
        <v>53</v>
      </c>
      <c r="D121" s="4">
        <v>24</v>
      </c>
      <c r="E121" s="8">
        <f t="shared" si="22"/>
        <v>77</v>
      </c>
      <c r="F121" s="5">
        <v>53</v>
      </c>
      <c r="G121" s="4">
        <v>24</v>
      </c>
      <c r="H121" s="18">
        <v>76</v>
      </c>
      <c r="I121" s="11">
        <f t="shared" si="23"/>
        <v>0</v>
      </c>
      <c r="J121" s="9">
        <f t="shared" si="24"/>
        <v>0</v>
      </c>
      <c r="K121" s="8">
        <f t="shared" si="25"/>
        <v>0</v>
      </c>
      <c r="L121" s="6">
        <f t="shared" si="20"/>
        <v>0</v>
      </c>
      <c r="M121" s="3">
        <f t="shared" si="21"/>
        <v>0</v>
      </c>
      <c r="N121" s="7">
        <f t="shared" si="26"/>
        <v>0</v>
      </c>
    </row>
    <row r="122" spans="1:14" ht="15">
      <c r="A122" s="23">
        <v>43</v>
      </c>
      <c r="B122" s="26" t="s">
        <v>24</v>
      </c>
      <c r="C122" s="5">
        <v>527</v>
      </c>
      <c r="D122" s="4">
        <v>106</v>
      </c>
      <c r="E122" s="8">
        <f t="shared" si="22"/>
        <v>633</v>
      </c>
      <c r="F122" s="5">
        <v>527</v>
      </c>
      <c r="G122" s="4">
        <v>106</v>
      </c>
      <c r="H122" s="18">
        <v>633</v>
      </c>
      <c r="I122" s="11">
        <f t="shared" si="23"/>
        <v>0</v>
      </c>
      <c r="J122" s="9">
        <f t="shared" si="24"/>
        <v>0</v>
      </c>
      <c r="K122" s="8">
        <f t="shared" si="25"/>
        <v>0</v>
      </c>
      <c r="L122" s="6">
        <f t="shared" si="20"/>
        <v>0</v>
      </c>
      <c r="M122" s="3">
        <f t="shared" si="21"/>
        <v>0</v>
      </c>
      <c r="N122" s="7">
        <f t="shared" si="26"/>
        <v>0</v>
      </c>
    </row>
    <row r="123" spans="1:14" ht="15">
      <c r="A123" s="25">
        <v>44</v>
      </c>
      <c r="B123" s="26" t="s">
        <v>66</v>
      </c>
      <c r="C123" s="5">
        <v>149</v>
      </c>
      <c r="D123" s="4">
        <v>25</v>
      </c>
      <c r="E123" s="8">
        <f t="shared" si="22"/>
        <v>174</v>
      </c>
      <c r="F123" s="5">
        <v>150</v>
      </c>
      <c r="G123" s="4">
        <v>25</v>
      </c>
      <c r="H123" s="18">
        <v>174</v>
      </c>
      <c r="I123" s="11">
        <f t="shared" si="23"/>
        <v>1</v>
      </c>
      <c r="J123" s="9">
        <f t="shared" si="24"/>
        <v>0</v>
      </c>
      <c r="K123" s="8">
        <f t="shared" si="25"/>
        <v>1</v>
      </c>
      <c r="L123" s="6">
        <f t="shared" si="20"/>
        <v>4.33</v>
      </c>
      <c r="M123" s="3">
        <f t="shared" si="21"/>
        <v>0</v>
      </c>
      <c r="N123" s="7">
        <f t="shared" si="26"/>
        <v>4.33</v>
      </c>
    </row>
    <row r="124" spans="1:14" ht="15">
      <c r="A124" s="23">
        <v>45</v>
      </c>
      <c r="B124" s="26" t="s">
        <v>25</v>
      </c>
      <c r="C124" s="5">
        <v>2286</v>
      </c>
      <c r="D124" s="4">
        <v>718</v>
      </c>
      <c r="E124" s="8">
        <f t="shared" si="22"/>
        <v>3004</v>
      </c>
      <c r="F124" s="5">
        <v>2286</v>
      </c>
      <c r="G124" s="4">
        <v>718</v>
      </c>
      <c r="H124" s="18">
        <v>3004</v>
      </c>
      <c r="I124" s="11">
        <f t="shared" si="23"/>
        <v>0</v>
      </c>
      <c r="J124" s="9">
        <f t="shared" si="24"/>
        <v>0</v>
      </c>
      <c r="K124" s="8">
        <f t="shared" si="25"/>
        <v>0</v>
      </c>
      <c r="L124" s="6">
        <f t="shared" si="20"/>
        <v>0</v>
      </c>
      <c r="M124" s="3">
        <f t="shared" si="21"/>
        <v>0</v>
      </c>
      <c r="N124" s="7">
        <f t="shared" si="26"/>
        <v>0</v>
      </c>
    </row>
    <row r="125" spans="1:14" ht="15">
      <c r="A125" s="25">
        <v>46</v>
      </c>
      <c r="B125" s="26" t="s">
        <v>26</v>
      </c>
      <c r="C125" s="5">
        <v>551</v>
      </c>
      <c r="D125" s="4">
        <v>144</v>
      </c>
      <c r="E125" s="8">
        <f t="shared" si="22"/>
        <v>695</v>
      </c>
      <c r="F125" s="5">
        <v>560</v>
      </c>
      <c r="G125" s="4">
        <v>145</v>
      </c>
      <c r="H125" s="18">
        <v>705</v>
      </c>
      <c r="I125" s="11">
        <f t="shared" si="23"/>
        <v>9</v>
      </c>
      <c r="J125" s="9">
        <f t="shared" si="24"/>
        <v>1</v>
      </c>
      <c r="K125" s="8">
        <f t="shared" si="25"/>
        <v>10</v>
      </c>
      <c r="L125" s="6">
        <f t="shared" si="20"/>
        <v>38.97</v>
      </c>
      <c r="M125" s="3">
        <f t="shared" si="21"/>
        <v>1.6</v>
      </c>
      <c r="N125" s="7">
        <f t="shared" si="26"/>
        <v>40.57</v>
      </c>
    </row>
    <row r="126" spans="1:14" ht="15">
      <c r="A126" s="23">
        <v>47</v>
      </c>
      <c r="B126" s="26" t="s">
        <v>28</v>
      </c>
      <c r="C126" s="5">
        <v>1440</v>
      </c>
      <c r="D126" s="4">
        <v>618</v>
      </c>
      <c r="E126" s="8">
        <f t="shared" si="22"/>
        <v>2058</v>
      </c>
      <c r="F126" s="5">
        <v>1440</v>
      </c>
      <c r="G126" s="4">
        <v>618</v>
      </c>
      <c r="H126" s="18">
        <v>2058</v>
      </c>
      <c r="I126" s="11">
        <f t="shared" si="23"/>
        <v>0</v>
      </c>
      <c r="J126" s="9">
        <f t="shared" si="24"/>
        <v>0</v>
      </c>
      <c r="K126" s="8">
        <f t="shared" si="25"/>
        <v>0</v>
      </c>
      <c r="L126" s="6">
        <f t="shared" si="20"/>
        <v>0</v>
      </c>
      <c r="M126" s="3">
        <f t="shared" si="21"/>
        <v>0</v>
      </c>
      <c r="N126" s="7">
        <f t="shared" si="26"/>
        <v>0</v>
      </c>
    </row>
    <row r="127" spans="1:14" ht="15">
      <c r="A127" s="25">
        <v>48</v>
      </c>
      <c r="B127" s="26" t="s">
        <v>68</v>
      </c>
      <c r="C127" s="5">
        <v>1136</v>
      </c>
      <c r="D127" s="4">
        <v>525</v>
      </c>
      <c r="E127" s="8">
        <f t="shared" si="22"/>
        <v>1661</v>
      </c>
      <c r="F127" s="5">
        <v>1137</v>
      </c>
      <c r="G127" s="4">
        <v>525</v>
      </c>
      <c r="H127" s="18">
        <v>1662</v>
      </c>
      <c r="I127" s="11">
        <f t="shared" si="23"/>
        <v>1</v>
      </c>
      <c r="J127" s="9">
        <f t="shared" si="24"/>
        <v>0</v>
      </c>
      <c r="K127" s="8">
        <f t="shared" si="25"/>
        <v>1</v>
      </c>
      <c r="L127" s="6">
        <f t="shared" si="20"/>
        <v>4.33</v>
      </c>
      <c r="M127" s="3">
        <f t="shared" si="21"/>
        <v>0</v>
      </c>
      <c r="N127" s="7">
        <f t="shared" si="26"/>
        <v>4.33</v>
      </c>
    </row>
    <row r="128" spans="1:14" ht="15">
      <c r="A128" s="23">
        <v>49</v>
      </c>
      <c r="B128" s="26" t="s">
        <v>69</v>
      </c>
      <c r="C128" s="5">
        <v>0</v>
      </c>
      <c r="D128" s="4">
        <v>0</v>
      </c>
      <c r="E128" s="8">
        <f t="shared" si="22"/>
        <v>0</v>
      </c>
      <c r="F128" s="5">
        <v>153</v>
      </c>
      <c r="G128" s="4">
        <v>78</v>
      </c>
      <c r="H128" s="18">
        <v>231</v>
      </c>
      <c r="I128" s="11">
        <f t="shared" si="23"/>
        <v>153</v>
      </c>
      <c r="J128" s="9">
        <f t="shared" si="24"/>
        <v>78</v>
      </c>
      <c r="K128" s="8">
        <f t="shared" si="25"/>
        <v>231</v>
      </c>
      <c r="L128" s="6">
        <f t="shared" si="20"/>
        <v>662.49</v>
      </c>
      <c r="M128" s="3">
        <f t="shared" si="21"/>
        <v>124.80000000000001</v>
      </c>
      <c r="N128" s="7">
        <f t="shared" si="26"/>
        <v>787.29</v>
      </c>
    </row>
    <row r="129" spans="1:14" ht="15">
      <c r="A129" s="25">
        <v>50</v>
      </c>
      <c r="B129" s="26" t="s">
        <v>70</v>
      </c>
      <c r="C129" s="5">
        <v>1</v>
      </c>
      <c r="D129" s="4">
        <v>0</v>
      </c>
      <c r="E129" s="8">
        <f t="shared" si="22"/>
        <v>1</v>
      </c>
      <c r="F129" s="5">
        <v>1</v>
      </c>
      <c r="G129" s="4">
        <v>0</v>
      </c>
      <c r="H129" s="18">
        <v>1</v>
      </c>
      <c r="I129" s="11">
        <f t="shared" si="23"/>
        <v>0</v>
      </c>
      <c r="J129" s="9">
        <f t="shared" si="24"/>
        <v>0</v>
      </c>
      <c r="K129" s="8">
        <f t="shared" si="25"/>
        <v>0</v>
      </c>
      <c r="L129" s="6">
        <f t="shared" si="20"/>
        <v>0</v>
      </c>
      <c r="M129" s="3">
        <f t="shared" si="21"/>
        <v>0</v>
      </c>
      <c r="N129" s="7">
        <f t="shared" si="26"/>
        <v>0</v>
      </c>
    </row>
    <row r="130" spans="1:14" ht="15">
      <c r="A130" s="23">
        <v>51</v>
      </c>
      <c r="B130" s="26" t="s">
        <v>129</v>
      </c>
      <c r="C130" s="5">
        <v>1699</v>
      </c>
      <c r="D130" s="4">
        <v>603</v>
      </c>
      <c r="E130" s="8">
        <f t="shared" si="22"/>
        <v>2302</v>
      </c>
      <c r="F130" s="5">
        <v>1711</v>
      </c>
      <c r="G130" s="4">
        <v>609</v>
      </c>
      <c r="H130" s="18">
        <v>2320</v>
      </c>
      <c r="I130" s="11">
        <f t="shared" si="23"/>
        <v>12</v>
      </c>
      <c r="J130" s="9">
        <f t="shared" si="24"/>
        <v>6</v>
      </c>
      <c r="K130" s="8">
        <f t="shared" si="25"/>
        <v>18</v>
      </c>
      <c r="L130" s="6">
        <f t="shared" si="20"/>
        <v>51.96</v>
      </c>
      <c r="M130" s="3">
        <f t="shared" si="21"/>
        <v>9.600000000000001</v>
      </c>
      <c r="N130" s="7">
        <f t="shared" si="26"/>
        <v>61.56</v>
      </c>
    </row>
    <row r="131" spans="1:14" ht="15">
      <c r="A131" s="25">
        <v>52</v>
      </c>
      <c r="B131" s="26" t="s">
        <v>131</v>
      </c>
      <c r="C131" s="5">
        <v>257</v>
      </c>
      <c r="D131" s="4">
        <v>143</v>
      </c>
      <c r="E131" s="8">
        <f t="shared" si="22"/>
        <v>400</v>
      </c>
      <c r="F131" s="5">
        <v>257</v>
      </c>
      <c r="G131" s="4">
        <v>143</v>
      </c>
      <c r="H131" s="18">
        <v>400</v>
      </c>
      <c r="I131" s="11">
        <f t="shared" si="23"/>
        <v>0</v>
      </c>
      <c r="J131" s="9">
        <f t="shared" si="24"/>
        <v>0</v>
      </c>
      <c r="K131" s="8">
        <f t="shared" si="25"/>
        <v>0</v>
      </c>
      <c r="L131" s="6">
        <f t="shared" si="20"/>
        <v>0</v>
      </c>
      <c r="M131" s="3">
        <f t="shared" si="21"/>
        <v>0</v>
      </c>
      <c r="N131" s="7">
        <f t="shared" si="26"/>
        <v>0</v>
      </c>
    </row>
    <row r="132" spans="1:14" ht="15">
      <c r="A132" s="23">
        <v>53</v>
      </c>
      <c r="B132" s="26" t="s">
        <v>132</v>
      </c>
      <c r="C132" s="5">
        <v>1031</v>
      </c>
      <c r="D132" s="4">
        <v>527</v>
      </c>
      <c r="E132" s="8">
        <f t="shared" si="22"/>
        <v>1558</v>
      </c>
      <c r="F132" s="5">
        <v>1273</v>
      </c>
      <c r="G132" s="4">
        <v>740</v>
      </c>
      <c r="H132" s="18">
        <v>2013</v>
      </c>
      <c r="I132" s="11">
        <f t="shared" si="23"/>
        <v>242</v>
      </c>
      <c r="J132" s="9">
        <f t="shared" si="24"/>
        <v>213</v>
      </c>
      <c r="K132" s="8">
        <f t="shared" si="25"/>
        <v>455</v>
      </c>
      <c r="L132" s="6">
        <f t="shared" si="20"/>
        <v>1047.8600000000001</v>
      </c>
      <c r="M132" s="3">
        <f t="shared" si="21"/>
        <v>340.8</v>
      </c>
      <c r="N132" s="7">
        <f t="shared" si="26"/>
        <v>1388.66</v>
      </c>
    </row>
    <row r="133" spans="1:14" ht="15">
      <c r="A133" s="25">
        <v>54</v>
      </c>
      <c r="B133" s="26" t="s">
        <v>135</v>
      </c>
      <c r="C133" s="5">
        <v>727</v>
      </c>
      <c r="D133" s="4">
        <v>513</v>
      </c>
      <c r="E133" s="8">
        <f t="shared" si="22"/>
        <v>1240</v>
      </c>
      <c r="F133" s="5">
        <v>727</v>
      </c>
      <c r="G133" s="4">
        <v>513</v>
      </c>
      <c r="H133" s="18">
        <v>1240</v>
      </c>
      <c r="I133" s="11">
        <f t="shared" si="23"/>
        <v>0</v>
      </c>
      <c r="J133" s="9">
        <f t="shared" si="24"/>
        <v>0</v>
      </c>
      <c r="K133" s="8">
        <f t="shared" si="25"/>
        <v>0</v>
      </c>
      <c r="L133" s="6">
        <f t="shared" si="20"/>
        <v>0</v>
      </c>
      <c r="M133" s="3">
        <f t="shared" si="21"/>
        <v>0</v>
      </c>
      <c r="N133" s="7">
        <f t="shared" si="26"/>
        <v>0</v>
      </c>
    </row>
    <row r="134" spans="1:14" ht="15">
      <c r="A134" s="23">
        <v>55</v>
      </c>
      <c r="B134" s="26" t="s">
        <v>137</v>
      </c>
      <c r="C134" s="5">
        <v>263</v>
      </c>
      <c r="D134" s="4">
        <v>78</v>
      </c>
      <c r="E134" s="8">
        <f t="shared" si="22"/>
        <v>341</v>
      </c>
      <c r="F134" s="5">
        <v>263</v>
      </c>
      <c r="G134" s="4">
        <v>78</v>
      </c>
      <c r="H134" s="18">
        <v>341</v>
      </c>
      <c r="I134" s="11">
        <f t="shared" si="23"/>
        <v>0</v>
      </c>
      <c r="J134" s="9">
        <f t="shared" si="24"/>
        <v>0</v>
      </c>
      <c r="K134" s="8">
        <f t="shared" si="25"/>
        <v>0</v>
      </c>
      <c r="L134" s="6">
        <f t="shared" si="20"/>
        <v>0</v>
      </c>
      <c r="M134" s="3">
        <f t="shared" si="21"/>
        <v>0</v>
      </c>
      <c r="N134" s="7">
        <f t="shared" si="26"/>
        <v>0</v>
      </c>
    </row>
    <row r="135" spans="1:14" ht="15">
      <c r="A135" s="25">
        <v>56</v>
      </c>
      <c r="B135" s="26" t="s">
        <v>138</v>
      </c>
      <c r="C135" s="5">
        <v>1142</v>
      </c>
      <c r="D135" s="4">
        <v>376</v>
      </c>
      <c r="E135" s="8">
        <f t="shared" si="22"/>
        <v>1518</v>
      </c>
      <c r="F135" s="5">
        <v>1145</v>
      </c>
      <c r="G135" s="4">
        <v>376</v>
      </c>
      <c r="H135" s="18">
        <v>1521</v>
      </c>
      <c r="I135" s="11">
        <f t="shared" si="23"/>
        <v>3</v>
      </c>
      <c r="J135" s="9">
        <f t="shared" si="24"/>
        <v>0</v>
      </c>
      <c r="K135" s="8">
        <f t="shared" si="25"/>
        <v>3</v>
      </c>
      <c r="L135" s="6">
        <f t="shared" si="20"/>
        <v>12.99</v>
      </c>
      <c r="M135" s="3">
        <f t="shared" si="21"/>
        <v>0</v>
      </c>
      <c r="N135" s="7">
        <f t="shared" si="26"/>
        <v>12.99</v>
      </c>
    </row>
    <row r="136" spans="1:14" ht="15">
      <c r="A136" s="23">
        <v>57</v>
      </c>
      <c r="B136" s="26" t="s">
        <v>139</v>
      </c>
      <c r="C136" s="5">
        <v>1993</v>
      </c>
      <c r="D136" s="4">
        <v>291</v>
      </c>
      <c r="E136" s="8">
        <f t="shared" si="22"/>
        <v>2284</v>
      </c>
      <c r="F136" s="5">
        <v>1993</v>
      </c>
      <c r="G136" s="4">
        <v>291</v>
      </c>
      <c r="H136" s="18">
        <v>2284</v>
      </c>
      <c r="I136" s="11">
        <f t="shared" si="23"/>
        <v>0</v>
      </c>
      <c r="J136" s="9">
        <f t="shared" si="24"/>
        <v>0</v>
      </c>
      <c r="K136" s="8">
        <f t="shared" si="25"/>
        <v>0</v>
      </c>
      <c r="L136" s="6">
        <f t="shared" si="20"/>
        <v>0</v>
      </c>
      <c r="M136" s="3">
        <f t="shared" si="21"/>
        <v>0</v>
      </c>
      <c r="N136" s="7">
        <f t="shared" si="26"/>
        <v>0</v>
      </c>
    </row>
    <row r="137" spans="1:14" ht="15">
      <c r="A137" s="25">
        <v>58</v>
      </c>
      <c r="B137" s="26" t="s">
        <v>142</v>
      </c>
      <c r="C137" s="5">
        <v>3117</v>
      </c>
      <c r="D137" s="4">
        <v>906</v>
      </c>
      <c r="E137" s="8">
        <f t="shared" si="22"/>
        <v>4023</v>
      </c>
      <c r="F137" s="5">
        <v>3159</v>
      </c>
      <c r="G137" s="4">
        <v>916</v>
      </c>
      <c r="H137" s="18">
        <v>4076</v>
      </c>
      <c r="I137" s="11">
        <f t="shared" si="23"/>
        <v>42</v>
      </c>
      <c r="J137" s="9">
        <f t="shared" si="24"/>
        <v>10</v>
      </c>
      <c r="K137" s="8">
        <f t="shared" si="25"/>
        <v>52</v>
      </c>
      <c r="L137" s="6">
        <f t="shared" si="20"/>
        <v>181.86</v>
      </c>
      <c r="M137" s="3">
        <f t="shared" si="21"/>
        <v>16</v>
      </c>
      <c r="N137" s="7">
        <f t="shared" si="26"/>
        <v>197.86</v>
      </c>
    </row>
    <row r="138" spans="1:14" ht="15.75" thickBot="1">
      <c r="A138" s="23">
        <v>59</v>
      </c>
      <c r="B138" s="27" t="s">
        <v>143</v>
      </c>
      <c r="C138" s="28">
        <v>1936</v>
      </c>
      <c r="D138" s="29">
        <v>679</v>
      </c>
      <c r="E138" s="30">
        <f t="shared" si="22"/>
        <v>2615</v>
      </c>
      <c r="F138" s="28">
        <v>1941</v>
      </c>
      <c r="G138" s="29">
        <v>680</v>
      </c>
      <c r="H138" s="31">
        <v>2621</v>
      </c>
      <c r="I138" s="32">
        <f t="shared" si="23"/>
        <v>5</v>
      </c>
      <c r="J138" s="33">
        <f t="shared" si="24"/>
        <v>1</v>
      </c>
      <c r="K138" s="30">
        <f t="shared" si="25"/>
        <v>6</v>
      </c>
      <c r="L138" s="34">
        <f t="shared" si="20"/>
        <v>21.65</v>
      </c>
      <c r="M138" s="35">
        <f t="shared" si="21"/>
        <v>1.6</v>
      </c>
      <c r="N138" s="36">
        <f t="shared" si="26"/>
        <v>23.25</v>
      </c>
    </row>
    <row r="139" spans="1:14" ht="15.75" thickBot="1">
      <c r="A139" s="78" t="s">
        <v>7</v>
      </c>
      <c r="B139" s="79"/>
      <c r="C139" s="37">
        <f>SUM(C80:C138)</f>
        <v>132254</v>
      </c>
      <c r="D139" s="38">
        <f aca="true" t="shared" si="27" ref="D139:N139">SUM(D80:D138)</f>
        <v>47486</v>
      </c>
      <c r="E139" s="39">
        <f t="shared" si="27"/>
        <v>179740</v>
      </c>
      <c r="F139" s="37">
        <f t="shared" si="27"/>
        <v>134446</v>
      </c>
      <c r="G139" s="38">
        <f t="shared" si="27"/>
        <v>48518</v>
      </c>
      <c r="H139" s="39">
        <f t="shared" si="27"/>
        <v>182964</v>
      </c>
      <c r="I139" s="37">
        <f t="shared" si="27"/>
        <v>2192</v>
      </c>
      <c r="J139" s="38">
        <f t="shared" si="27"/>
        <v>1032</v>
      </c>
      <c r="K139" s="39">
        <f t="shared" si="27"/>
        <v>3224</v>
      </c>
      <c r="L139" s="40">
        <f t="shared" si="27"/>
        <v>9491.359999999999</v>
      </c>
      <c r="M139" s="41">
        <f t="shared" si="27"/>
        <v>1651.1999999999996</v>
      </c>
      <c r="N139" s="42">
        <f t="shared" si="27"/>
        <v>11142.559999999998</v>
      </c>
    </row>
    <row r="143" ht="12.75">
      <c r="A143" t="s">
        <v>74</v>
      </c>
    </row>
  </sheetData>
  <sheetProtection/>
  <mergeCells count="16">
    <mergeCell ref="A139:B139"/>
    <mergeCell ref="I7:K8"/>
    <mergeCell ref="C8:E8"/>
    <mergeCell ref="F3:G3"/>
    <mergeCell ref="A78:N79"/>
    <mergeCell ref="A77:B77"/>
    <mergeCell ref="F7:H7"/>
    <mergeCell ref="C7:E7"/>
    <mergeCell ref="A1:N1"/>
    <mergeCell ref="B7:B9"/>
    <mergeCell ref="A7:A9"/>
    <mergeCell ref="A5:C5"/>
    <mergeCell ref="L7:N8"/>
    <mergeCell ref="A3:E3"/>
    <mergeCell ref="A4:C4"/>
    <mergeCell ref="F8:H8"/>
  </mergeCells>
  <conditionalFormatting sqref="I10:N76 I80:N138">
    <cfRule type="cellIs" priority="7" dxfId="1" operator="lessThan" stopIfTrue="1">
      <formula>0</formula>
    </cfRule>
  </conditionalFormatting>
  <conditionalFormatting sqref="H10:H76 H80:H138">
    <cfRule type="cellIs" priority="6" dxfId="0" operator="greaterThan" stopIfTrue="1">
      <formula>F10+G10+3</formula>
    </cfRule>
  </conditionalFormatting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5" fitToWidth="1" horizontalDpi="300" verticalDpi="300" orientation="landscape" pageOrder="overThenDown" paperSize="9" scale="7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2015-12-14T09:41:55Z</cp:lastPrinted>
  <dcterms:created xsi:type="dcterms:W3CDTF">2015-12-14T09:43:24Z</dcterms:created>
  <dcterms:modified xsi:type="dcterms:W3CDTF">2019-04-25T14:56:31Z</dcterms:modified>
  <cp:category/>
  <cp:version/>
  <cp:contentType/>
  <cp:contentStatus/>
</cp:coreProperties>
</file>